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5" i="1"/>
  <c r="C36"/>
  <c r="C37"/>
  <c r="C44"/>
  <c r="C42"/>
  <c r="C29"/>
  <c r="C27"/>
  <c r="C24"/>
  <c r="C18"/>
  <c r="C16"/>
  <c r="C11"/>
  <c r="C9"/>
  <c r="C8" l="1"/>
  <c r="C50" l="1"/>
</calcChain>
</file>

<file path=xl/sharedStrings.xml><?xml version="1.0" encoding="utf-8"?>
<sst xmlns="http://schemas.openxmlformats.org/spreadsheetml/2006/main" count="91" uniqueCount="88">
  <si>
    <t xml:space="preserve"> </t>
  </si>
  <si>
    <t>(тыс.руб.)</t>
  </si>
  <si>
    <t>Код</t>
  </si>
  <si>
    <t>Наименование кода поступлений в бюджет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</si>
  <si>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</si>
  <si>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</si>
  <si>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</si>
  <si>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</si>
  <si>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ПРИБЫЛЬ,ДОХОДЫ</t>
  </si>
  <si>
    <t>1 01 02000 01 0000 110</t>
  </si>
  <si>
    <t>Налог на доходы физических лиц</t>
  </si>
  <si>
    <t>1 03 00000 00 0000 000</t>
  </si>
  <si>
    <t>Налоги на товары ( 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</si>
  <si>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</si>
  <si>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</si>
  <si>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</si>
  <si>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</si>
  <si>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</si>
  <si>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</si>
  <si>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</si>
  <si>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</si>
  <si>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</si>
  <si>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</si>
  <si>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</si>
  <si>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</si>
  <si>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</si>
  <si>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</si>
  <si>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</si>
  <si>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</si>
  <si>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 с организаций</t>
  </si>
  <si>
    <t>Транспортный налог с физических лиц</t>
  </si>
  <si>
    <t>1 06 06033 10 0000 110</t>
  </si>
  <si>
    <t>Земельный налог,с организаций,обладающих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</si>
  <si>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</si>
  <si>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</si>
  <si>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</si>
  <si>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</si>
  <si>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</si>
  <si>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1 11 09045 10  0000 120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</si>
  <si>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</si>
  <si>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1 13 00000 00 0000 000</t>
  </si>
  <si>
    <t>ДОХОДЫ ОТ  ОКАЗАНИЯ ПЛАТНЫХ УСЛУГ (РАБОТ) И КОМПЕНСАЦИИ ЗАТРАТ ГОСУДАРСТВА</t>
  </si>
  <si>
    <t>1 13 02995 10 0000 130</t>
  </si>
  <si>
    <t>Прочие доходы от компенсации затрат бюджетов поселений</t>
  </si>
  <si>
    <t>1 14 00000 00  0000 000</t>
  </si>
  <si>
    <t>ДОХОДЫ ОТ ПРОДАЖИ МАТЕРИАЛЬНЫХ  И  НЕМАТЕРИАЛЬНЫХ  АКТИВОВ</t>
  </si>
  <si>
    <t>1 14 02053 10  0000 410</t>
  </si>
  <si>
    <t>1 15 00000 00 0000 000</t>
  </si>
  <si>
    <t>АДМИНИСТРАТИВНЫЕ ПЛАТЕЖИ И СБОРЫ</t>
  </si>
  <si>
    <t>1 15  02050 10 0000 140</t>
  </si>
  <si>
    <t>Платежи, взимаемые органами местного самоуправления (организациями) сельских поселений  за выполнение определенных функций</t>
  </si>
  <si>
    <t>1 16 00000 00 0000 000</t>
  </si>
  <si>
    <t>ШТРАФЫ,САНКЦИИ,ВОЗМЕЩЕНИЕ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</si>
  <si>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</si>
  <si>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</si>
  <si>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</si>
  <si>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</si>
  <si>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</si>
  <si>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</si>
  <si>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сельских поселений на выравнивание бюджетной обеспеченности</t>
  </si>
  <si>
    <t>Дотации  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</si>
  <si>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</si>
  <si>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</si>
  <si>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2.02.40000.00.0000.151</t>
  </si>
  <si>
    <t>Иные межбюджетные трансферты</t>
  </si>
  <si>
    <t>2.02.49999.10.0000.151</t>
  </si>
  <si>
    <t>Прочие межбюджетные трансферты, передаваемые бюджетам сельских поселений</t>
  </si>
  <si>
    <t>2 02 40000 00 0000 150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</si>
  <si>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</si>
  <si>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</si>
  <si>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</si>
  <si>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поселений</t>
  </si>
  <si>
    <t>ИТОГО ДОХОДОВ</t>
  </si>
  <si>
    <t>Возврат остатков субсидий, субвенций и иных межбюджетных трансфертов, имеющих целевое назначение прошлых лет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</si>
  <si>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 </t>
  </si>
  <si>
    <t>2 02 10000 00 0000 150</t>
  </si>
  <si>
    <t>2 02 15001 00 0000 150</t>
  </si>
  <si>
    <t>2 02 15001 10 0000 150</t>
  </si>
  <si>
    <t>2 02 30000 00 0000150</t>
  </si>
  <si>
    <t>2 02 35118 10 0000 150</t>
  </si>
  <si>
    <t xml:space="preserve">   2 07 00000 00 0000 000</t>
  </si>
  <si>
    <t xml:space="preserve">   ПРОГНОЗИРУЕМЫЕ ОБЪЕМЫ НАЛОГОВЫХ И НЕНАЛОГОВЫХ   ДОХОДОВ БЮДЖЕТА И БЕЗВОЗМЕЗДНЫХ ПОСТУПЛЕНИЙ БЮДЖЕТА ПО КОДАМ ВИДОВ И ПОДВИДОВ ДОХОДОВ  ПОЯРКОВСКОГО СЕЛЬСОВЕТА НА  2019 ГОД  </t>
  </si>
  <si>
    <t xml:space="preserve">   2 07 05030100000150</t>
  </si>
  <si>
    <t xml:space="preserve">   2 19 60010 10 0000 150</t>
  </si>
  <si>
    <t xml:space="preserve">   2 19 00000 00 0000 150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</si>
  <si>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</si>
  <si>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1 к решению Поярковского сельского Совета народных депутатов от 12.03.2019 г. № 9/34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</si>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</sst>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/>
    <xf numFmtId="0" fontId="3" fillId="0" borderId="0" xfId="0" applyFont="1" applyFill="1" applyAlignment="1">
      <alignment horizontal="center" vertical="justify"/>
    </xf>
    <xf numFmtId="0" fontId="5" fillId="0" borderId="0" xfId="0" applyFont="1" applyAlignment="1">
      <alignment horizontal="center"/>
    </xf>
    <xf numFmtId="1" fontId="0" fillId="0" borderId="0" xfId="0" applyNumberFormat="1"/>
    <xf numFmtId="1" fontId="6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/>
    <xf numFmtId="0" fontId="9" fillId="0" borderId="10" xfId="0" applyFont="1" applyBorder="1" applyAlignment="1">
      <alignment horizontal="center" wrapText="1"/>
    </xf>
    <xf numFmtId="49" fontId="10" fillId="0" borderId="8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justify" wrapText="1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justify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wrapText="1"/>
    </xf>
    <xf numFmtId="49" fontId="10" fillId="0" borderId="8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49" fontId="10" fillId="0" borderId="4" xfId="0" applyNumberFormat="1" applyFont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8" xfId="0" applyFont="1" applyBorder="1" applyAlignment="1">
      <alignment horizontal="justify" wrapText="1"/>
    </xf>
    <xf numFmtId="0" fontId="10" fillId="0" borderId="8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49" fontId="7" fillId="0" borderId="8" xfId="0" applyNumberFormat="1" applyFont="1" applyBorder="1" applyAlignment="1">
      <alignment vertical="center" wrapText="1"/>
    </xf>
    <xf numFmtId="2" fontId="0" fillId="0" borderId="0" xfId="0" applyNumberFormat="1"/>
    <xf numFmtId="0" fontId="9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justify" wrapText="1"/>
    </xf>
    <xf numFmtId="0" fontId="11" fillId="0" borderId="0" xfId="0" applyFont="1" applyFill="1" applyAlignment="1">
      <alignment wrapText="1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/>
    <xf numFmtId="0" fontId="9" fillId="0" borderId="16" xfId="0" applyFont="1" applyBorder="1" applyAlignment="1">
      <alignment horizontal="center" wrapText="1"/>
    </xf>
    <xf numFmtId="49" fontId="12" fillId="0" borderId="1" xfId="0" applyNumberFormat="1" applyFont="1" applyBorder="1" applyAlignment="1"/>
    <xf numFmtId="0" fontId="0" fillId="0" borderId="0" xfId="0" applyAlignment="1">
      <alignment horizontal="left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justify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wrapText="1"/>
    </xf>
    <xf numFmtId="1" fontId="7" fillId="0" borderId="8" xfId="0" applyNumberFormat="1" applyFont="1" applyBorder="1" applyAlignment="1">
      <alignment horizontal="center" wrapText="1"/>
    </xf>
    <xf numFmtId="164" fontId="7" fillId="0" borderId="9" xfId="1" applyNumberFormat="1" applyFont="1" applyFill="1" applyBorder="1" applyAlignment="1">
      <alignment horizontal="center" vertical="center"/>
    </xf>
    <xf numFmtId="164" fontId="7" fillId="0" borderId="8" xfId="1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10" fillId="0" borderId="9" xfId="1" applyNumberFormat="1" applyFont="1" applyFill="1" applyBorder="1" applyAlignment="1">
      <alignment horizontal="center" vertical="center"/>
    </xf>
    <xf numFmtId="164" fontId="10" fillId="0" borderId="8" xfId="1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164" fontId="7" fillId="0" borderId="20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topLeftCell="A16" workbookViewId="0">
      <selection activeCell="B30" sqref="B30"/>
    </sheetView>
  </sheetViews>
  <sheetFormatPr defaultRowHeight="15"/>
  <cols>
    <col min="1" max="1" width="20.5703125" customWidth="1"/>
    <col min="2" max="2" width="45.85546875" customWidth="1"/>
    <col min="3" max="3" width="7.140625" customWidth="1"/>
    <col min="4" max="4" width="14.85546875" customWidth="1"/>
    <col min="5" max="5" width="10.28515625" customWidth="1"/>
  </cols>
  <sheetData>
    <row r="1" spans="1:6" ht="72" customHeight="1">
      <c r="B1" s="1"/>
      <c r="C1" s="44" t="s">
        <v>86</v>
      </c>
      <c r="D1" s="44"/>
      <c r="E1" s="2"/>
    </row>
    <row r="2" spans="1:6" ht="66" customHeight="1">
      <c r="A2" s="45" t="s">
        <v>81</v>
      </c>
      <c r="B2" s="45"/>
      <c r="C2" s="45"/>
      <c r="D2" s="45"/>
    </row>
    <row r="3" spans="1:6" ht="15.75">
      <c r="B3" s="3" t="s">
        <v>0</v>
      </c>
      <c r="C3" s="3"/>
      <c r="D3" s="4"/>
    </row>
    <row r="4" spans="1:6">
      <c r="D4" s="5" t="s">
        <v>1</v>
      </c>
    </row>
    <row r="5" spans="1:6">
      <c r="A5" s="46" t="s">
        <v>2</v>
      </c>
      <c r="B5" s="47" t="s">
        <v>3</v>
      </c>
      <c r="C5" s="49" t="s">
        <v>4</v>
      </c>
      <c r="D5" s="50"/>
      <c r="E5" s="1"/>
    </row>
    <row r="6" spans="1:6">
      <c r="A6" s="46"/>
      <c r="B6" s="48"/>
      <c r="C6" s="51"/>
      <c r="D6" s="52"/>
      <c r="E6" s="1"/>
      <c r="F6" s="41"/>
    </row>
    <row r="7" spans="1:6" ht="15.75">
      <c r="A7" s="6">
        <v>1</v>
      </c>
      <c r="B7" s="7">
        <v>2</v>
      </c>
      <c r="C7" s="53">
        <v>3</v>
      </c>
      <c r="D7" s="54"/>
    </row>
    <row r="8" spans="1:6" ht="15.75">
      <c r="A8" s="8" t="s">
        <v>5</v>
      </c>
      <c r="B8" s="9" t="s">
        <v>6</v>
      </c>
      <c r="C8" s="55">
        <f>C9+C11+C16+C18+C24+C27+C29+C31+C33</f>
        <v>12834.9</v>
      </c>
      <c r="D8" s="56"/>
    </row>
    <row r="9" spans="1:6" ht="15.75">
      <c r="A9" s="10" t="s">
        <v>7</v>
      </c>
      <c r="B9" s="11" t="s">
        <v>8</v>
      </c>
      <c r="C9" s="57">
        <f>C10</f>
        <v>6746</v>
      </c>
      <c r="D9" s="58"/>
    </row>
    <row r="10" spans="1:6" ht="24" customHeight="1">
      <c r="A10" s="10" t="s">
        <v>9</v>
      </c>
      <c r="B10" s="11" t="s">
        <v>10</v>
      </c>
      <c r="C10" s="59">
        <v>6746</v>
      </c>
      <c r="D10" s="60"/>
    </row>
    <row r="11" spans="1:6" ht="48" hidden="1" thickBot="1">
      <c r="A11" s="10" t="s">
        <v>11</v>
      </c>
      <c r="B11" s="12" t="s">
        <v>12</v>
      </c>
      <c r="C11" s="59">
        <f>C12+C13+C14+C15</f>
        <v>0</v>
      </c>
      <c r="D11" s="60"/>
    </row>
    <row r="12" spans="1:6" ht="78" hidden="1" thickBot="1">
      <c r="A12" s="13" t="s">
        <v>13</v>
      </c>
      <c r="B12" s="14" t="s">
        <v>14</v>
      </c>
      <c r="C12" s="42"/>
      <c r="D12" s="43"/>
    </row>
    <row r="13" spans="1:6" ht="32.25" hidden="1" customHeight="1" thickBot="1">
      <c r="A13" s="15" t="s">
        <v>15</v>
      </c>
      <c r="B13" s="16" t="s">
        <v>16</v>
      </c>
      <c r="C13" s="42"/>
      <c r="D13" s="43"/>
    </row>
    <row r="14" spans="1:6" ht="78" hidden="1" thickBot="1">
      <c r="A14" s="15" t="s">
        <v>17</v>
      </c>
      <c r="B14" s="17" t="s">
        <v>18</v>
      </c>
      <c r="C14" s="42"/>
      <c r="D14" s="43"/>
    </row>
    <row r="15" spans="1:6" ht="78" hidden="1" thickBot="1">
      <c r="A15" s="15" t="s">
        <v>19</v>
      </c>
      <c r="B15" s="14" t="s">
        <v>20</v>
      </c>
      <c r="C15" s="42"/>
      <c r="D15" s="43"/>
    </row>
    <row r="16" spans="1:6" ht="15.75">
      <c r="A16" s="37" t="s">
        <v>21</v>
      </c>
      <c r="B16" s="11" t="s">
        <v>22</v>
      </c>
      <c r="C16" s="57">
        <f>C17</f>
        <v>29</v>
      </c>
      <c r="D16" s="58"/>
    </row>
    <row r="17" spans="1:4" ht="15.75">
      <c r="A17" s="37" t="s">
        <v>23</v>
      </c>
      <c r="B17" s="11" t="s">
        <v>24</v>
      </c>
      <c r="C17" s="59">
        <v>29</v>
      </c>
      <c r="D17" s="60"/>
    </row>
    <row r="18" spans="1:4" ht="15.75">
      <c r="A18" s="18" t="s">
        <v>25</v>
      </c>
      <c r="B18" s="11" t="s">
        <v>26</v>
      </c>
      <c r="C18" s="57">
        <f>C19+C22+C23</f>
        <v>5313</v>
      </c>
      <c r="D18" s="58"/>
    </row>
    <row r="19" spans="1:4" ht="63.75" customHeight="1">
      <c r="A19" s="18" t="s">
        <v>27</v>
      </c>
      <c r="B19" s="19" t="s">
        <v>28</v>
      </c>
      <c r="C19" s="59">
        <v>1555</v>
      </c>
      <c r="D19" s="60"/>
    </row>
    <row r="20" spans="1:4" ht="0.75" hidden="1" customHeight="1">
      <c r="A20" s="39"/>
      <c r="B20" s="11" t="s">
        <v>29</v>
      </c>
      <c r="C20" s="20"/>
      <c r="D20" s="21"/>
    </row>
    <row r="21" spans="1:4" ht="15.75" hidden="1" customHeight="1">
      <c r="A21" s="39" t="s">
        <v>27</v>
      </c>
      <c r="B21" s="22" t="s">
        <v>30</v>
      </c>
      <c r="C21" s="23"/>
      <c r="D21" s="21"/>
    </row>
    <row r="22" spans="1:4" ht="48" customHeight="1">
      <c r="A22" s="18" t="s">
        <v>31</v>
      </c>
      <c r="B22" s="24" t="s">
        <v>32</v>
      </c>
      <c r="C22" s="59">
        <v>3166</v>
      </c>
      <c r="D22" s="60"/>
    </row>
    <row r="23" spans="1:4" ht="63">
      <c r="A23" s="18" t="s">
        <v>33</v>
      </c>
      <c r="B23" s="24" t="s">
        <v>34</v>
      </c>
      <c r="C23" s="59">
        <v>592</v>
      </c>
      <c r="D23" s="60"/>
    </row>
    <row r="24" spans="1:4" ht="63">
      <c r="A24" s="18" t="s">
        <v>35</v>
      </c>
      <c r="B24" s="25" t="s">
        <v>36</v>
      </c>
      <c r="C24" s="57">
        <f>C26+C25</f>
        <v>316.89999999999998</v>
      </c>
      <c r="D24" s="58"/>
    </row>
    <row r="25" spans="1:4" ht="111.75" customHeight="1">
      <c r="A25" s="18" t="s">
        <v>37</v>
      </c>
      <c r="B25" s="26" t="s">
        <v>74</v>
      </c>
      <c r="C25" s="59">
        <v>186.9</v>
      </c>
      <c r="D25" s="60"/>
    </row>
    <row r="26" spans="1:4" ht="141.75">
      <c r="A26" s="18" t="s">
        <v>38</v>
      </c>
      <c r="B26" s="27" t="s">
        <v>39</v>
      </c>
      <c r="C26" s="59">
        <v>130</v>
      </c>
      <c r="D26" s="60"/>
    </row>
    <row r="27" spans="1:4" ht="47.25" hidden="1">
      <c r="A27" s="18" t="s">
        <v>40</v>
      </c>
      <c r="B27" s="24" t="s">
        <v>41</v>
      </c>
      <c r="C27" s="57">
        <f>C28</f>
        <v>0</v>
      </c>
      <c r="D27" s="58"/>
    </row>
    <row r="28" spans="1:4" ht="31.5" hidden="1">
      <c r="A28" s="18" t="s">
        <v>42</v>
      </c>
      <c r="B28" s="27" t="s">
        <v>43</v>
      </c>
      <c r="C28" s="59">
        <v>0</v>
      </c>
      <c r="D28" s="60"/>
    </row>
    <row r="29" spans="1:4" ht="39.75" customHeight="1">
      <c r="A29" s="18" t="s">
        <v>44</v>
      </c>
      <c r="B29" s="19" t="s">
        <v>45</v>
      </c>
      <c r="C29" s="57">
        <f>C30</f>
        <v>300</v>
      </c>
      <c r="D29" s="58"/>
    </row>
    <row r="30" spans="1:4" ht="126.75" customHeight="1">
      <c r="A30" s="18" t="s">
        <v>46</v>
      </c>
      <c r="B30" s="27" t="s">
        <v>87</v>
      </c>
      <c r="C30" s="59">
        <v>300</v>
      </c>
      <c r="D30" s="60"/>
    </row>
    <row r="31" spans="1:4" ht="31.5">
      <c r="A31" s="18" t="s">
        <v>47</v>
      </c>
      <c r="B31" s="28" t="s">
        <v>48</v>
      </c>
      <c r="C31" s="57">
        <v>100</v>
      </c>
      <c r="D31" s="58"/>
    </row>
    <row r="32" spans="1:4" ht="63">
      <c r="A32" s="18" t="s">
        <v>49</v>
      </c>
      <c r="B32" s="29" t="s">
        <v>50</v>
      </c>
      <c r="C32" s="61">
        <v>100</v>
      </c>
      <c r="D32" s="60"/>
    </row>
    <row r="33" spans="1:5" ht="31.5">
      <c r="A33" s="18" t="s">
        <v>51</v>
      </c>
      <c r="B33" s="30" t="s">
        <v>52</v>
      </c>
      <c r="C33" s="62">
        <v>30</v>
      </c>
      <c r="D33" s="58"/>
    </row>
    <row r="34" spans="1:5" ht="63">
      <c r="A34" s="18" t="s">
        <v>53</v>
      </c>
      <c r="B34" s="11" t="s">
        <v>54</v>
      </c>
      <c r="C34" s="59">
        <v>30</v>
      </c>
      <c r="D34" s="60"/>
    </row>
    <row r="35" spans="1:5" ht="15.75">
      <c r="A35" s="31" t="s">
        <v>55</v>
      </c>
      <c r="B35" s="32" t="s">
        <v>56</v>
      </c>
      <c r="C35" s="55">
        <f>C36+C46</f>
        <v>4600.3999999999996</v>
      </c>
      <c r="D35" s="56"/>
    </row>
    <row r="36" spans="1:5" ht="47.25">
      <c r="A36" s="18" t="s">
        <v>57</v>
      </c>
      <c r="B36" s="11" t="s">
        <v>58</v>
      </c>
      <c r="C36" s="63">
        <f>C37+C40+C44+C48</f>
        <v>4520.3999999999996</v>
      </c>
      <c r="D36" s="64"/>
    </row>
    <row r="37" spans="1:5" ht="31.5">
      <c r="A37" s="18" t="s">
        <v>75</v>
      </c>
      <c r="B37" s="19" t="s">
        <v>59</v>
      </c>
      <c r="C37" s="59">
        <f>C38</f>
        <v>3328.9</v>
      </c>
      <c r="D37" s="60"/>
    </row>
    <row r="38" spans="1:5" ht="31.5">
      <c r="A38" s="18" t="s">
        <v>76</v>
      </c>
      <c r="B38" s="19" t="s">
        <v>60</v>
      </c>
      <c r="C38" s="59">
        <v>3328.9</v>
      </c>
      <c r="D38" s="60"/>
    </row>
    <row r="39" spans="1:5" ht="31.5">
      <c r="A39" s="18" t="s">
        <v>77</v>
      </c>
      <c r="B39" s="25" t="s">
        <v>59</v>
      </c>
      <c r="C39" s="59">
        <v>3328.9</v>
      </c>
      <c r="D39" s="60"/>
      <c r="E39" s="33"/>
    </row>
    <row r="40" spans="1:5" ht="31.5">
      <c r="A40" s="18" t="s">
        <v>78</v>
      </c>
      <c r="B40" s="25" t="s">
        <v>61</v>
      </c>
      <c r="C40" s="59">
        <v>383.7</v>
      </c>
      <c r="D40" s="60"/>
    </row>
    <row r="41" spans="1:5" ht="62.25" customHeight="1">
      <c r="A41" s="18" t="s">
        <v>79</v>
      </c>
      <c r="B41" s="25" t="s">
        <v>62</v>
      </c>
      <c r="C41" s="59">
        <v>383.7</v>
      </c>
      <c r="D41" s="60"/>
    </row>
    <row r="42" spans="1:5" ht="15.75" hidden="1">
      <c r="A42" s="18" t="s">
        <v>63</v>
      </c>
      <c r="B42" s="25" t="s">
        <v>64</v>
      </c>
      <c r="C42" s="59">
        <f>C43</f>
        <v>0</v>
      </c>
      <c r="D42" s="60"/>
    </row>
    <row r="43" spans="1:5" ht="47.25" hidden="1">
      <c r="A43" s="18" t="s">
        <v>65</v>
      </c>
      <c r="B43" s="25" t="s">
        <v>66</v>
      </c>
      <c r="C43" s="59">
        <v>0</v>
      </c>
      <c r="D43" s="60"/>
    </row>
    <row r="44" spans="1:5" ht="15.75">
      <c r="A44" s="34" t="s">
        <v>67</v>
      </c>
      <c r="B44" s="35" t="s">
        <v>64</v>
      </c>
      <c r="C44" s="67">
        <f>C45</f>
        <v>892.8</v>
      </c>
      <c r="D44" s="68"/>
    </row>
    <row r="45" spans="1:5" ht="90">
      <c r="A45" s="34" t="s">
        <v>68</v>
      </c>
      <c r="B45" s="36" t="s">
        <v>69</v>
      </c>
      <c r="C45" s="69">
        <v>892.8</v>
      </c>
      <c r="D45" s="69"/>
    </row>
    <row r="46" spans="1:5" ht="15.75">
      <c r="A46" s="40" t="s">
        <v>80</v>
      </c>
      <c r="B46" s="25" t="s">
        <v>70</v>
      </c>
      <c r="C46" s="55">
        <v>80</v>
      </c>
      <c r="D46" s="56"/>
    </row>
    <row r="47" spans="1:5" ht="28.5" customHeight="1">
      <c r="A47" s="38" t="s">
        <v>82</v>
      </c>
      <c r="B47" s="25" t="s">
        <v>71</v>
      </c>
      <c r="C47" s="63">
        <v>80</v>
      </c>
      <c r="D47" s="64"/>
    </row>
    <row r="48" spans="1:5" ht="46.5" customHeight="1">
      <c r="A48" s="40" t="s">
        <v>84</v>
      </c>
      <c r="B48" s="25" t="s">
        <v>73</v>
      </c>
      <c r="C48" s="55">
        <v>-85</v>
      </c>
      <c r="D48" s="70"/>
    </row>
    <row r="49" spans="1:4" ht="78.75" customHeight="1">
      <c r="A49" s="40" t="s">
        <v>83</v>
      </c>
      <c r="B49" s="25" t="s">
        <v>85</v>
      </c>
      <c r="C49" s="63">
        <v>-85</v>
      </c>
      <c r="D49" s="71"/>
    </row>
    <row r="50" spans="1:4" ht="21.75" customHeight="1">
      <c r="A50" s="65" t="s">
        <v>72</v>
      </c>
      <c r="B50" s="66"/>
      <c r="C50" s="55">
        <f>C35+C8</f>
        <v>17435.3</v>
      </c>
      <c r="D50" s="56"/>
    </row>
    <row r="52" spans="1:4">
      <c r="D52" s="4"/>
    </row>
    <row r="53" spans="1:4">
      <c r="D53" s="4"/>
    </row>
    <row r="54" spans="1:4">
      <c r="D54" s="4"/>
    </row>
    <row r="55" spans="1:4">
      <c r="D55" s="4"/>
    </row>
  </sheetData>
  <mergeCells count="48">
    <mergeCell ref="C46:D46"/>
    <mergeCell ref="A50:B50"/>
    <mergeCell ref="C50:D50"/>
    <mergeCell ref="C40:D40"/>
    <mergeCell ref="C41:D41"/>
    <mergeCell ref="C42:D42"/>
    <mergeCell ref="C43:D43"/>
    <mergeCell ref="C44:D44"/>
    <mergeCell ref="C45:D45"/>
    <mergeCell ref="C48:D48"/>
    <mergeCell ref="C49:D49"/>
    <mergeCell ref="C47:D47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27:D27"/>
    <mergeCell ref="C14:D14"/>
    <mergeCell ref="C15:D15"/>
    <mergeCell ref="C16:D16"/>
    <mergeCell ref="C17:D17"/>
    <mergeCell ref="C18:D18"/>
    <mergeCell ref="C19:D19"/>
    <mergeCell ref="C22:D22"/>
    <mergeCell ref="C23:D23"/>
    <mergeCell ref="C24:D24"/>
    <mergeCell ref="C25:D25"/>
    <mergeCell ref="C26:D26"/>
    <mergeCell ref="C13:D13"/>
    <mergeCell ref="C1:D1"/>
    <mergeCell ref="A2:D2"/>
    <mergeCell ref="A5:A6"/>
    <mergeCell ref="B5:B6"/>
    <mergeCell ref="C5:D6"/>
    <mergeCell ref="C7:D7"/>
    <mergeCell ref="C8:D8"/>
    <mergeCell ref="C9:D9"/>
    <mergeCell ref="C10:D10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2019-04-10T00:28:03Z</dcterms:modified>
</cp:coreProperties>
</file>