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<sst xmlns="http://schemas.openxmlformats.org/spreadsheetml/2006/main" count="100" uniqueCount="95">
  <si>
    <t>(тыс.руб.)</t>
  </si>
  <si>
    <t xml:space="preserve">Код </t>
  </si>
  <si>
    <t>Наименование кода поступлений в бюджет доходов</t>
  </si>
  <si>
    <t>Сумма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</si>
  <si>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</si>
  <si>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</si>
  <si>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</si>
  <si>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</si>
  <si>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</si>
  <si>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</si>
  <si>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</si>
  <si>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</si>
  <si>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</si>
  <si>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</si>
  <si>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</si>
  <si>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</si>
  <si>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</si>
  <si>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</si>
  <si>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</si>
  <si>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</si>
  <si>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</si>
  <si>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</si>
  <si>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</si>
  <si>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игорный бизнес</t>
  </si>
  <si>
    <t xml:space="preserve">1 08 00000 00 0000 000 </t>
  </si>
  <si>
    <t>ГОСУДАРСТВЕННАЯ ПОШЛИНА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</si>
  <si>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</si>
  <si>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</si>
  <si>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</si>
  <si>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</si>
  <si>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</si>
  <si>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</si>
  <si>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1 11 05025 10 0000 120</t>
  </si>
  <si>
    <t xml:space="preserve">Доходы, получаемые в виде арендной платы, а также средства от продажи права на заключение  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</si>
  <si>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1 11 09045 10  0000 120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</si>
  <si>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</si>
  <si>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</si>
  <si>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1 13 02995 10 0000 130</t>
  </si>
  <si>
    <t>Прочие доходы от компенсации затрат бюджетов сельских поселений</t>
  </si>
  <si>
    <t>1 14 00000 00  0000 000</t>
  </si>
  <si>
    <t>ДОХОДЫ ОТ ПРОДАЖИ МАТЕРИАЛЬНЫХ  И  НЕМАТЕРИАЛЬНЫХ  АКТИВОВ</t>
  </si>
  <si>
    <t>1 15 00000 00 0000 000</t>
  </si>
  <si>
    <t>АДМИНИСТРАТИВНЫЕ ПЛАТЕЖИ И СБОРЫ</t>
  </si>
  <si>
    <t>1 15  02050 10 0000 140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</si>
  <si>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</si>
  <si>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1 16 00000 00 0000 000</t>
  </si>
  <si>
    <t>ШТРАФЫ, САНКЦИИ, ВОЗМЕЩЕНИЕ УЩЕРБА</t>
  </si>
  <si>
    <t>1 16 90050 10 0000 140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</si>
  <si>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</si>
  <si>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</si>
  <si>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</si>
  <si>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</si>
  <si>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</si>
  <si>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</si>
  <si>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 бюджетам сельских поселений на выравнивание бюджетной обеспеченности</t>
  </si>
  <si>
    <t>Прочие дотации бюджетам поселений</t>
  </si>
  <si>
    <t>Субсидии бюджетам поселений на  бюджетные инвестиции для модернизации объектов коммунальной инфраструктуры</t>
  </si>
  <si>
    <t>Прочие субсидии бюджетам поселений</t>
  </si>
  <si>
    <t>- субсидии бюджетам городских округов и поселений на  софинансирование расходов по организации предоставления коммунальных услуг населению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</si>
  <si>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</si>
  <si>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</si>
  <si>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</si>
  <si>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</si>
  <si>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</si>
  <si>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</si>
  <si>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</si>
  <si>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</si>
  <si>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ДОХОДОВ</t>
  </si>
  <si>
    <t>Итого доходов и источников</t>
  </si>
  <si>
    <t>1 14 06025 10 0000 430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</si>
  <si>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</si>
  <si>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</si>
  <si>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казенных), в части реализации материальных запасов по указанному имуществу</t>
  </si>
  <si>
    <t>2 02 20000 00 0000 151</t>
  </si>
  <si>
    <t>2 02 29999 10 0000 151</t>
  </si>
  <si>
    <t>Прочие субсидии бюджетам сельских поселений</t>
  </si>
  <si>
    <t>2 02 10000 00 0000 150</t>
  </si>
  <si>
    <t>2 02 35118 10 0000 150</t>
  </si>
  <si>
    <t>2 02 40000 00 0000 150</t>
  </si>
  <si>
    <t>2 02 40014 10 0000 150</t>
  </si>
  <si>
    <t>НАЛОГИ НА ПРИБЫЛЬ, ДОХОДЫ</t>
  </si>
  <si>
    <t>ДОХОДЫ ОТ  ОКАЗАНИЯ ПЛАТНЫХ УСЛУГ (РАБОТ) И КОМПЕНСАЦИИ ЗАТРАТ  ГОСУДАРСТВА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</si>
  <si>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</si>
  <si>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2 02 49999 10 0000 150</t>
  </si>
  <si>
    <t>2 07 05030 10 0000 150</t>
  </si>
  <si>
    <t>Прочие безвозмездные поступления в бюджеты сельских поселений</t>
  </si>
  <si>
    <t xml:space="preserve">Прогнозируемые объемы налоговых и неналоговых доходов бюджета и безвозмездных поступлений бюджета на 2020 год по кодам видов и подвидов доходов Поярковского сельсовета </t>
  </si>
  <si>
    <t>1 14 02053 10 0000 410</t>
  </si>
  <si>
    <t>202 29999 10 0000150</t>
  </si>
  <si>
    <t xml:space="preserve">Субсидии на софинансирование мероприятий </t>
  </si>
  <si>
    <t>2 02 16001 10 0000 150</t>
  </si>
  <si>
    <t>2 02 16001 00 0000 150</t>
  </si>
  <si>
    <t>ДОХОДЫ ОТ  ОКАЗАНИЯ ПЛАТНЫХ УСЛУГ (РАБОТ) И КОМПЕНСАЦИИ ЗАТРАТ ГОСУДАРСТВА</t>
  </si>
  <si>
    <t>Прочие доходы от компенсации затрат бюджетов поселений</t>
  </si>
  <si>
    <t>Приложение № 1 к решению Поярковского сельского Совета народных депутатов от  26.05.2020  г. № 32/94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</si>
</sst>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49" fontId="11" fillId="0" borderId="15" xfId="0" applyNumberFormat="1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49" fontId="11" fillId="0" borderId="16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173" fontId="11" fillId="0" borderId="10" xfId="58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/>
    </xf>
    <xf numFmtId="0" fontId="11" fillId="0" borderId="14" xfId="0" applyFont="1" applyFill="1" applyBorder="1" applyAlignment="1">
      <alignment horizontal="justify" wrapText="1"/>
    </xf>
    <xf numFmtId="173" fontId="11" fillId="0" borderId="17" xfId="58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wrapText="1"/>
    </xf>
    <xf numFmtId="49" fontId="12" fillId="0" borderId="14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49" fontId="12" fillId="33" borderId="11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12" fillId="33" borderId="19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wrapText="1"/>
    </xf>
    <xf numFmtId="0" fontId="12" fillId="0" borderId="0" xfId="0" applyFont="1" applyFill="1" applyAlignment="1">
      <alignment wrapText="1"/>
    </xf>
    <xf numFmtId="0" fontId="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justify" wrapText="1"/>
    </xf>
    <xf numFmtId="0" fontId="11" fillId="0" borderId="21" xfId="0" applyFont="1" applyFill="1" applyBorder="1" applyAlignment="1">
      <alignment horizontal="justify" wrapText="1"/>
    </xf>
    <xf numFmtId="0" fontId="11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wrapText="1"/>
    </xf>
    <xf numFmtId="0" fontId="2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3" fontId="4" fillId="0" borderId="10" xfId="58" applyNumberFormat="1" applyFont="1" applyFill="1" applyBorder="1" applyAlignment="1" applyProtection="1">
      <alignment horizontal="center" vertical="center"/>
      <protection/>
    </xf>
    <xf numFmtId="173" fontId="4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22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4" fillId="0" borderId="22" xfId="58" applyNumberFormat="1" applyFont="1" applyFill="1" applyBorder="1" applyAlignment="1" applyProtection="1">
      <alignment horizontal="center" vertical="center"/>
      <protection/>
    </xf>
    <xf numFmtId="173" fontId="4" fillId="0" borderId="11" xfId="58" applyNumberFormat="1" applyFont="1" applyFill="1" applyBorder="1" applyAlignment="1" applyProtection="1">
      <alignment horizontal="center" vertical="center"/>
      <protection/>
    </xf>
    <xf numFmtId="173" fontId="11" fillId="0" borderId="24" xfId="0" applyNumberFormat="1" applyFont="1" applyFill="1" applyBorder="1" applyAlignment="1">
      <alignment horizontal="center" vertical="top" wrapText="1"/>
    </xf>
    <xf numFmtId="173" fontId="11" fillId="0" borderId="14" xfId="0" applyNumberFormat="1" applyFont="1" applyFill="1" applyBorder="1" applyAlignment="1">
      <alignment horizontal="center" vertical="top" wrapText="1"/>
    </xf>
    <xf numFmtId="173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3" fontId="11" fillId="0" borderId="22" xfId="0" applyNumberFormat="1" applyFont="1" applyFill="1" applyBorder="1" applyAlignment="1">
      <alignment horizontal="center" wrapText="1"/>
    </xf>
    <xf numFmtId="173" fontId="11" fillId="0" borderId="11" xfId="0" applyNumberFormat="1" applyFont="1" applyFill="1" applyBorder="1" applyAlignment="1">
      <alignment horizontal="center" wrapText="1"/>
    </xf>
    <xf numFmtId="173" fontId="4" fillId="0" borderId="22" xfId="0" applyNumberFormat="1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47">
      <selection activeCell="F24" sqref="F24"/>
    </sheetView>
  </sheetViews>
  <sheetFormatPr defaultColWidth="9.00390625" defaultRowHeight="12.75" customHeight="1"/>
  <cols>
    <col min="1" max="1" width="20.25390625" style="0" customWidth="1"/>
    <col min="2" max="2" width="45.875" style="0" customWidth="1"/>
    <col min="3" max="3" width="9.375" style="0" customWidth="1"/>
    <col min="4" max="4" width="15.00390625" style="1" customWidth="1"/>
  </cols>
  <sheetData>
    <row r="1" spans="2:9" ht="55.5" customHeight="1">
      <c r="B1" s="2"/>
      <c r="C1" s="62" t="s">
        <v>94</v>
      </c>
      <c r="D1" s="62"/>
      <c r="E1" s="3"/>
      <c r="F1" s="3"/>
      <c r="G1" s="3"/>
      <c r="H1" s="3"/>
      <c r="I1" s="3"/>
    </row>
    <row r="2" spans="1:4" ht="4.5" customHeight="1" hidden="1">
      <c r="A2" s="4"/>
      <c r="B2" s="4"/>
      <c r="C2" s="4"/>
      <c r="D2" s="4"/>
    </row>
    <row r="3" spans="1:4" ht="54" customHeight="1">
      <c r="A3" s="63" t="s">
        <v>86</v>
      </c>
      <c r="B3" s="63"/>
      <c r="C3" s="63"/>
      <c r="D3" s="63"/>
    </row>
    <row r="4" ht="12.75" customHeight="1">
      <c r="D4" s="5" t="s">
        <v>0</v>
      </c>
    </row>
    <row r="5" spans="1:5" ht="22.5" customHeight="1">
      <c r="A5" s="64" t="s">
        <v>1</v>
      </c>
      <c r="B5" s="64" t="s">
        <v>2</v>
      </c>
      <c r="C5" s="65" t="s">
        <v>3</v>
      </c>
      <c r="D5" s="65"/>
      <c r="E5" s="2"/>
    </row>
    <row r="6" spans="1:5" ht="9" customHeight="1">
      <c r="A6" s="64"/>
      <c r="B6" s="64"/>
      <c r="C6" s="65"/>
      <c r="D6" s="65"/>
      <c r="E6" s="2"/>
    </row>
    <row r="7" spans="1:4" ht="14.25" customHeight="1">
      <c r="A7" s="6">
        <v>1</v>
      </c>
      <c r="B7" s="7">
        <v>2</v>
      </c>
      <c r="C7" s="66">
        <v>3</v>
      </c>
      <c r="D7" s="66"/>
    </row>
    <row r="8" spans="1:4" ht="19.5" customHeight="1">
      <c r="A8" s="8" t="s">
        <v>4</v>
      </c>
      <c r="B8" s="9" t="s">
        <v>5</v>
      </c>
      <c r="C8" s="67">
        <f>C9+C13+C20+C22+C33+C26+C30+C11+C35+C28</f>
        <v>16004.23</v>
      </c>
      <c r="D8" s="67"/>
    </row>
    <row r="9" spans="1:4" ht="15.75" customHeight="1">
      <c r="A9" s="10" t="s">
        <v>6</v>
      </c>
      <c r="B9" s="11" t="s">
        <v>80</v>
      </c>
      <c r="C9" s="68">
        <f>C10</f>
        <v>7980</v>
      </c>
      <c r="D9" s="68"/>
    </row>
    <row r="10" spans="1:4" ht="15.75" customHeight="1">
      <c r="A10" s="10" t="s">
        <v>7</v>
      </c>
      <c r="B10" s="40" t="s">
        <v>8</v>
      </c>
      <c r="C10" s="69">
        <v>7980</v>
      </c>
      <c r="D10" s="69"/>
    </row>
    <row r="11" spans="1:4" ht="17.25" customHeight="1">
      <c r="A11" s="12" t="s">
        <v>9</v>
      </c>
      <c r="B11" s="11" t="s">
        <v>10</v>
      </c>
      <c r="C11" s="68">
        <f>C12</f>
        <v>44</v>
      </c>
      <c r="D11" s="68"/>
    </row>
    <row r="12" spans="1:4" ht="17.25" customHeight="1">
      <c r="A12" s="12" t="s">
        <v>11</v>
      </c>
      <c r="B12" s="11" t="s">
        <v>12</v>
      </c>
      <c r="C12" s="69">
        <v>44</v>
      </c>
      <c r="D12" s="69"/>
    </row>
    <row r="13" spans="1:4" ht="17.25" customHeight="1">
      <c r="A13" s="12" t="s">
        <v>13</v>
      </c>
      <c r="B13" s="11" t="s">
        <v>14</v>
      </c>
      <c r="C13" s="68">
        <f>C14+D15+D16+C17+C18</f>
        <v>6441</v>
      </c>
      <c r="D13" s="68"/>
    </row>
    <row r="14" spans="1:4" ht="59.25" customHeight="1">
      <c r="A14" s="12" t="s">
        <v>15</v>
      </c>
      <c r="B14" s="41" t="s">
        <v>16</v>
      </c>
      <c r="C14" s="69">
        <v>1968</v>
      </c>
      <c r="D14" s="69"/>
    </row>
    <row r="15" spans="1:4" ht="20.25" customHeight="1" hidden="1">
      <c r="A15" s="14"/>
      <c r="B15" s="40" t="s">
        <v>17</v>
      </c>
      <c r="C15" s="15"/>
      <c r="D15" s="16"/>
    </row>
    <row r="16" spans="1:4" ht="20.25" customHeight="1" hidden="1">
      <c r="A16" s="14" t="s">
        <v>15</v>
      </c>
      <c r="B16" s="42" t="s">
        <v>18</v>
      </c>
      <c r="C16" s="17"/>
      <c r="D16" s="16"/>
    </row>
    <row r="17" spans="1:4" ht="54" customHeight="1">
      <c r="A17" s="12" t="s">
        <v>19</v>
      </c>
      <c r="B17" s="43" t="s">
        <v>20</v>
      </c>
      <c r="C17" s="69">
        <v>3775</v>
      </c>
      <c r="D17" s="69"/>
    </row>
    <row r="18" spans="1:4" ht="52.5" customHeight="1">
      <c r="A18" s="12" t="s">
        <v>21</v>
      </c>
      <c r="B18" s="43" t="s">
        <v>22</v>
      </c>
      <c r="C18" s="69">
        <v>698</v>
      </c>
      <c r="D18" s="69"/>
    </row>
    <row r="19" spans="1:4" ht="1.5" customHeight="1" hidden="1">
      <c r="A19" s="19"/>
      <c r="B19" s="20" t="s">
        <v>23</v>
      </c>
      <c r="C19" s="21"/>
      <c r="D19" s="16">
        <v>0</v>
      </c>
    </row>
    <row r="20" spans="1:4" ht="15.75" customHeight="1" hidden="1">
      <c r="A20" s="12" t="s">
        <v>24</v>
      </c>
      <c r="B20" s="22" t="s">
        <v>25</v>
      </c>
      <c r="C20" s="68">
        <f>C21</f>
        <v>0</v>
      </c>
      <c r="D20" s="68"/>
    </row>
    <row r="21" spans="1:4" ht="129.75" customHeight="1" hidden="1">
      <c r="A21" s="12" t="s">
        <v>26</v>
      </c>
      <c r="B21" s="44" t="s">
        <v>27</v>
      </c>
      <c r="C21" s="69"/>
      <c r="D21" s="69"/>
    </row>
    <row r="22" spans="1:4" ht="62.25" customHeight="1">
      <c r="A22" s="12" t="s">
        <v>28</v>
      </c>
      <c r="B22" s="22" t="s">
        <v>29</v>
      </c>
      <c r="C22" s="68">
        <f>C23+C25+C24</f>
        <v>964.23</v>
      </c>
      <c r="D22" s="68"/>
    </row>
    <row r="23" spans="1:4" ht="107.25" customHeight="1" hidden="1">
      <c r="A23" s="12" t="s">
        <v>30</v>
      </c>
      <c r="B23" s="22" t="s">
        <v>31</v>
      </c>
      <c r="C23" s="69"/>
      <c r="D23" s="69"/>
    </row>
    <row r="24" spans="1:4" ht="89.25" customHeight="1">
      <c r="A24" s="12" t="s">
        <v>32</v>
      </c>
      <c r="B24" s="45" t="s">
        <v>33</v>
      </c>
      <c r="C24" s="69">
        <v>248.23</v>
      </c>
      <c r="D24" s="69"/>
    </row>
    <row r="25" spans="1:4" ht="93" customHeight="1">
      <c r="A25" s="12" t="s">
        <v>34</v>
      </c>
      <c r="B25" s="46" t="s">
        <v>35</v>
      </c>
      <c r="C25" s="69">
        <v>716</v>
      </c>
      <c r="D25" s="69"/>
    </row>
    <row r="26" spans="1:4" ht="45.75" customHeight="1" hidden="1">
      <c r="A26" s="12" t="s">
        <v>36</v>
      </c>
      <c r="B26" s="18" t="s">
        <v>81</v>
      </c>
      <c r="C26" s="68">
        <f>C27</f>
        <v>0</v>
      </c>
      <c r="D26" s="68"/>
    </row>
    <row r="27" spans="1:4" ht="38.25" customHeight="1" hidden="1">
      <c r="A27" s="12" t="s">
        <v>37</v>
      </c>
      <c r="B27" s="46" t="s">
        <v>38</v>
      </c>
      <c r="C27" s="69">
        <v>0</v>
      </c>
      <c r="D27" s="69"/>
    </row>
    <row r="28" spans="1:4" ht="48.75" customHeight="1">
      <c r="A28" s="12" t="s">
        <v>36</v>
      </c>
      <c r="B28" s="13" t="s">
        <v>92</v>
      </c>
      <c r="C28" s="72">
        <v>280</v>
      </c>
      <c r="D28" s="73"/>
    </row>
    <row r="29" spans="1:4" ht="38.25" customHeight="1">
      <c r="A29" s="12" t="s">
        <v>37</v>
      </c>
      <c r="B29" s="13" t="s">
        <v>93</v>
      </c>
      <c r="C29" s="70">
        <v>280</v>
      </c>
      <c r="D29" s="71"/>
    </row>
    <row r="30" spans="1:4" ht="51.75" customHeight="1">
      <c r="A30" s="12" t="s">
        <v>39</v>
      </c>
      <c r="B30" s="13" t="s">
        <v>40</v>
      </c>
      <c r="C30" s="68">
        <f>C31+C32</f>
        <v>100</v>
      </c>
      <c r="D30" s="68"/>
    </row>
    <row r="31" spans="1:4" ht="131.25" customHeight="1">
      <c r="A31" s="55" t="s">
        <v>87</v>
      </c>
      <c r="B31" s="13" t="s">
        <v>72</v>
      </c>
      <c r="C31" s="69">
        <v>100</v>
      </c>
      <c r="D31" s="69"/>
    </row>
    <row r="32" spans="1:4" ht="8.25" customHeight="1" hidden="1">
      <c r="A32" s="55" t="s">
        <v>69</v>
      </c>
      <c r="B32" s="56" t="s">
        <v>70</v>
      </c>
      <c r="C32" s="69"/>
      <c r="D32" s="69"/>
    </row>
    <row r="33" spans="1:4" ht="32.25" customHeight="1">
      <c r="A33" s="12" t="s">
        <v>41</v>
      </c>
      <c r="B33" s="24" t="s">
        <v>42</v>
      </c>
      <c r="C33" s="68">
        <f>C34</f>
        <v>100</v>
      </c>
      <c r="D33" s="68"/>
    </row>
    <row r="34" spans="1:4" ht="45" customHeight="1">
      <c r="A34" s="12" t="s">
        <v>43</v>
      </c>
      <c r="B34" s="47" t="s">
        <v>44</v>
      </c>
      <c r="C34" s="71">
        <v>100</v>
      </c>
      <c r="D34" s="71"/>
    </row>
    <row r="35" spans="1:4" ht="30.75" customHeight="1">
      <c r="A35" s="12" t="s">
        <v>45</v>
      </c>
      <c r="B35" s="25" t="s">
        <v>46</v>
      </c>
      <c r="C35" s="68">
        <f>C36</f>
        <v>95</v>
      </c>
      <c r="D35" s="68"/>
    </row>
    <row r="36" spans="1:4" ht="43.5" customHeight="1">
      <c r="A36" s="12" t="s">
        <v>47</v>
      </c>
      <c r="B36" s="40" t="s">
        <v>82</v>
      </c>
      <c r="C36" s="69">
        <v>95</v>
      </c>
      <c r="D36" s="69"/>
    </row>
    <row r="37" spans="1:4" ht="20.25" customHeight="1">
      <c r="A37" s="26" t="s">
        <v>48</v>
      </c>
      <c r="B37" s="27" t="s">
        <v>49</v>
      </c>
      <c r="C37" s="67">
        <f>C38+C55</f>
        <v>14778.3</v>
      </c>
      <c r="D37" s="67"/>
    </row>
    <row r="38" spans="1:4" ht="48" customHeight="1">
      <c r="A38" s="28" t="s">
        <v>50</v>
      </c>
      <c r="B38" s="29" t="s">
        <v>51</v>
      </c>
      <c r="C38" s="67">
        <f>C39+C47+C48</f>
        <v>14648.3</v>
      </c>
      <c r="D38" s="67"/>
    </row>
    <row r="39" spans="1:4" ht="28.5" customHeight="1">
      <c r="A39" s="23" t="s">
        <v>76</v>
      </c>
      <c r="B39" s="48" t="s">
        <v>52</v>
      </c>
      <c r="C39" s="67">
        <f>C40</f>
        <v>4148.7</v>
      </c>
      <c r="D39" s="67"/>
    </row>
    <row r="40" spans="1:4" ht="30" customHeight="1">
      <c r="A40" s="23" t="s">
        <v>91</v>
      </c>
      <c r="B40" s="41" t="s">
        <v>53</v>
      </c>
      <c r="C40" s="69">
        <f>C41</f>
        <v>4148.7</v>
      </c>
      <c r="D40" s="69"/>
    </row>
    <row r="41" spans="1:4" ht="28.5" customHeight="1">
      <c r="A41" s="12" t="s">
        <v>90</v>
      </c>
      <c r="B41" s="49" t="s">
        <v>54</v>
      </c>
      <c r="C41" s="69">
        <v>4148.7</v>
      </c>
      <c r="D41" s="69"/>
    </row>
    <row r="42" spans="1:4" ht="0.75" customHeight="1" hidden="1">
      <c r="A42" s="19"/>
      <c r="B42" s="50" t="s">
        <v>55</v>
      </c>
      <c r="C42" s="15"/>
      <c r="D42" s="16"/>
    </row>
    <row r="43" spans="1:4" ht="33" customHeight="1" hidden="1">
      <c r="A43" s="19"/>
      <c r="B43" s="51" t="s">
        <v>56</v>
      </c>
      <c r="C43" s="30"/>
      <c r="D43" s="31"/>
    </row>
    <row r="44" spans="1:4" ht="21.75" customHeight="1" hidden="1">
      <c r="A44" s="23" t="s">
        <v>73</v>
      </c>
      <c r="B44" s="58" t="s">
        <v>57</v>
      </c>
      <c r="C44" s="76">
        <f>C45</f>
        <v>0</v>
      </c>
      <c r="D44" s="77"/>
    </row>
    <row r="45" spans="1:4" ht="30" customHeight="1" hidden="1">
      <c r="A45" s="23" t="s">
        <v>74</v>
      </c>
      <c r="B45" s="58" t="s">
        <v>75</v>
      </c>
      <c r="C45" s="78"/>
      <c r="D45" s="79"/>
    </row>
    <row r="46" spans="1:4" ht="45" customHeight="1" hidden="1">
      <c r="A46" s="19"/>
      <c r="B46" s="52" t="s">
        <v>58</v>
      </c>
      <c r="C46" s="32"/>
      <c r="D46" s="33"/>
    </row>
    <row r="47" spans="1:4" ht="30" customHeight="1">
      <c r="A47" s="60" t="s">
        <v>88</v>
      </c>
      <c r="B47" s="61" t="s">
        <v>89</v>
      </c>
      <c r="C47" s="74">
        <v>10055.1</v>
      </c>
      <c r="D47" s="75"/>
    </row>
    <row r="48" spans="1:4" ht="57" customHeight="1">
      <c r="A48" s="23" t="s">
        <v>77</v>
      </c>
      <c r="B48" s="49" t="s">
        <v>59</v>
      </c>
      <c r="C48" s="69">
        <v>444.5</v>
      </c>
      <c r="D48" s="69"/>
    </row>
    <row r="49" spans="1:4" ht="16.5" customHeight="1" hidden="1">
      <c r="A49" s="23" t="s">
        <v>78</v>
      </c>
      <c r="B49" s="53" t="s">
        <v>60</v>
      </c>
      <c r="C49" s="80">
        <f>C51+C54</f>
        <v>0</v>
      </c>
      <c r="D49" s="81"/>
    </row>
    <row r="50" spans="1:4" ht="42" customHeight="1" hidden="1">
      <c r="A50" s="35"/>
      <c r="B50" s="53" t="s">
        <v>61</v>
      </c>
      <c r="C50" s="36"/>
      <c r="D50" s="37"/>
    </row>
    <row r="51" spans="1:4" ht="93" customHeight="1" hidden="1">
      <c r="A51" s="23" t="s">
        <v>79</v>
      </c>
      <c r="B51" s="54" t="s">
        <v>62</v>
      </c>
      <c r="C51" s="82">
        <v>0</v>
      </c>
      <c r="D51" s="82"/>
    </row>
    <row r="52" spans="1:4" ht="21" customHeight="1" hidden="1">
      <c r="A52" s="23" t="s">
        <v>63</v>
      </c>
      <c r="B52" s="34" t="s">
        <v>64</v>
      </c>
      <c r="C52" s="67">
        <f>C53</f>
        <v>0</v>
      </c>
      <c r="D52" s="67"/>
    </row>
    <row r="53" spans="1:4" ht="19.5" customHeight="1" hidden="1">
      <c r="A53" s="10" t="s">
        <v>65</v>
      </c>
      <c r="B53" s="22" t="s">
        <v>66</v>
      </c>
      <c r="C53" s="82"/>
      <c r="D53" s="82"/>
    </row>
    <row r="54" spans="1:4" ht="30.75" customHeight="1" hidden="1">
      <c r="A54" s="23" t="s">
        <v>83</v>
      </c>
      <c r="B54" s="57" t="s">
        <v>71</v>
      </c>
      <c r="C54" s="84">
        <v>0</v>
      </c>
      <c r="D54" s="85"/>
    </row>
    <row r="55" spans="1:4" ht="21.75" customHeight="1">
      <c r="A55" s="28" t="s">
        <v>63</v>
      </c>
      <c r="B55" s="59" t="s">
        <v>64</v>
      </c>
      <c r="C55" s="86">
        <f>C56</f>
        <v>130</v>
      </c>
      <c r="D55" s="87"/>
    </row>
    <row r="56" spans="1:4" ht="30.75" customHeight="1">
      <c r="A56" s="10" t="s">
        <v>84</v>
      </c>
      <c r="B56" s="53" t="s">
        <v>85</v>
      </c>
      <c r="C56" s="84">
        <v>130</v>
      </c>
      <c r="D56" s="85"/>
    </row>
    <row r="57" spans="1:4" ht="21.75" customHeight="1">
      <c r="A57" s="83" t="s">
        <v>67</v>
      </c>
      <c r="B57" s="83"/>
      <c r="C57" s="67">
        <f>C37+C8</f>
        <v>30782.53</v>
      </c>
      <c r="D57" s="67"/>
    </row>
    <row r="58" spans="2:4" ht="21" customHeight="1" hidden="1">
      <c r="B58" s="38" t="s">
        <v>68</v>
      </c>
      <c r="C58" s="38"/>
      <c r="D58" s="39" t="e">
        <f>C57+#REF!</f>
        <v>#REF!</v>
      </c>
    </row>
  </sheetData>
  <sheetProtection selectLockedCells="1" selectUnlockedCells="1"/>
  <mergeCells count="50">
    <mergeCell ref="C48:D48"/>
    <mergeCell ref="C49:D49"/>
    <mergeCell ref="C51:D51"/>
    <mergeCell ref="C52:D52"/>
    <mergeCell ref="C53:D53"/>
    <mergeCell ref="A57:B57"/>
    <mergeCell ref="C57:D57"/>
    <mergeCell ref="C54:D54"/>
    <mergeCell ref="C56:D56"/>
    <mergeCell ref="C55:D55"/>
    <mergeCell ref="C37:D37"/>
    <mergeCell ref="C38:D38"/>
    <mergeCell ref="C39:D39"/>
    <mergeCell ref="C40:D40"/>
    <mergeCell ref="C41:D41"/>
    <mergeCell ref="C47:D47"/>
    <mergeCell ref="C44:D44"/>
    <mergeCell ref="C45:D45"/>
    <mergeCell ref="C31:D31"/>
    <mergeCell ref="C32:D32"/>
    <mergeCell ref="C33:D33"/>
    <mergeCell ref="C34:D34"/>
    <mergeCell ref="C35:D35"/>
    <mergeCell ref="C36:D36"/>
    <mergeCell ref="C23:D23"/>
    <mergeCell ref="C24:D24"/>
    <mergeCell ref="C25:D25"/>
    <mergeCell ref="C26:D26"/>
    <mergeCell ref="C27:D27"/>
    <mergeCell ref="C30:D30"/>
    <mergeCell ref="C29:D29"/>
    <mergeCell ref="C28:D28"/>
    <mergeCell ref="C14:D14"/>
    <mergeCell ref="C17:D17"/>
    <mergeCell ref="C18:D18"/>
    <mergeCell ref="C20:D20"/>
    <mergeCell ref="C21:D21"/>
    <mergeCell ref="C22:D22"/>
    <mergeCell ref="C8:D8"/>
    <mergeCell ref="C9:D9"/>
    <mergeCell ref="C10:D10"/>
    <mergeCell ref="C11:D11"/>
    <mergeCell ref="C12:D12"/>
    <mergeCell ref="C13:D13"/>
    <mergeCell ref="C1:D1"/>
    <mergeCell ref="A3:D3"/>
    <mergeCell ref="A5:A6"/>
    <mergeCell ref="B5:B6"/>
    <mergeCell ref="C5:D6"/>
    <mergeCell ref="C7:D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Савина Ксения</cp:lastModifiedBy>
  <cp:lastPrinted>2020-03-24T00:34:17Z</cp:lastPrinted>
  <dcterms:modified xsi:type="dcterms:W3CDTF">2020-05-25T04:42:59Z</dcterms:modified>
  <cp:category/>
  <cp:version/>
  <cp:contentType/>
  <cp:contentStatus/>
</cp:coreProperties>
</file>