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activeTab="0"/>
  </bookViews>
  <sheets>
    <sheet name="2019 (2)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<sst xmlns="http://schemas.openxmlformats.org/spreadsheetml/2006/main" count="1560" uniqueCount="182">
  <si>
    <t>ЦСР</t>
  </si>
  <si>
    <t>ВР</t>
  </si>
  <si>
    <t>795 0000</t>
  </si>
  <si>
    <t>500</t>
  </si>
  <si>
    <t>Целевые программы муниципальных образований</t>
  </si>
  <si>
    <t>Социальная политика</t>
  </si>
  <si>
    <t>1000</t>
  </si>
  <si>
    <t>Физическая культура и спорт</t>
  </si>
  <si>
    <t>1100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</si>
  <si>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</si>
  <si>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</si>
  <si>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</si>
  <si>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</si>
  <si>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</si>
  <si>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</si>
  <si>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</si>
  <si>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</si>
  <si>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</si>
  <si>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</si>
  <si>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</si>
  <si>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Другие общегосударственные вопросы</t>
  </si>
  <si>
    <t>0113</t>
  </si>
  <si>
    <t>Национальная экономика</t>
  </si>
  <si>
    <t>0400</t>
  </si>
  <si>
    <t>Другие вопросы в области национальной экономики</t>
  </si>
  <si>
    <t>0412</t>
  </si>
  <si>
    <t>Межбюджетные трансферты</t>
  </si>
  <si>
    <t>Иные 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</si>
  <si>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</si>
  <si>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</si>
  <si>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</si>
  <si>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</si>
  <si>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</si>
  <si>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</si>
  <si>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</si>
  <si>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</si>
  <si>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</si>
  <si>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землеустройству и землепользованию</t>
  </si>
  <si>
    <t>0800</t>
  </si>
  <si>
    <t>Культура</t>
  </si>
  <si>
    <t>0801</t>
  </si>
  <si>
    <t>Пенсионное обеспечение</t>
  </si>
  <si>
    <t>1001</t>
  </si>
  <si>
    <t>Массовый спорт</t>
  </si>
  <si>
    <t>1102</t>
  </si>
  <si>
    <t>Наименование</t>
  </si>
  <si>
    <t>ГРБС</t>
  </si>
  <si>
    <t>Рз</t>
  </si>
  <si>
    <t>ПР</t>
  </si>
  <si>
    <t>Сумма, тыс.рублей</t>
  </si>
  <si>
    <t>808</t>
  </si>
  <si>
    <t>Непрограммные расходы</t>
  </si>
  <si>
    <t>88 0 00 00000</t>
  </si>
  <si>
    <t>88 8 00 00000</t>
  </si>
  <si>
    <t>88 8 00 02030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</si>
  <si>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</si>
  <si>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</si>
  <si>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Фонд оплаты труда государственных (муниципальных) органов 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</si>
  <si>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</si>
  <si>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</si>
  <si>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</si>
  <si>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Содержание органов местного самоуправления</t>
  </si>
  <si>
    <t>88 8 00 02040</t>
  </si>
  <si>
    <t>Закупка товаров, работ и услуг для обеспечения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</si>
  <si>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</si>
  <si>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</si>
  <si>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</si>
  <si>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</si>
  <si>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</si>
  <si>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</si>
  <si>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</si>
  <si>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</si>
  <si>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</si>
  <si>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Уплата иных платежей</t>
  </si>
  <si>
    <t>853</t>
  </si>
  <si>
    <t xml:space="preserve">Обеспечение осуществления части полномочий поселений по организации исполнения бюджета и ведение бухгалтерского учета </t>
  </si>
  <si>
    <t>88 8 00 05010</t>
  </si>
  <si>
    <t>540</t>
  </si>
  <si>
    <t>Обеспечение проведения выборов и референдумов</t>
  </si>
  <si>
    <t>0107</t>
  </si>
  <si>
    <t>88 0 0000</t>
  </si>
  <si>
    <t>88 8 0000</t>
  </si>
  <si>
    <t xml:space="preserve">Обеспечение проведения выборов </t>
  </si>
  <si>
    <t>88 8 0208</t>
  </si>
  <si>
    <t>009</t>
  </si>
  <si>
    <t>88 8 00 07150</t>
  </si>
  <si>
    <t>Резервные средства</t>
  </si>
  <si>
    <t>870</t>
  </si>
  <si>
    <t>23 0 00 00000</t>
  </si>
  <si>
    <t>Организация и проведение мероприятий по реализации муниципальной программы</t>
  </si>
  <si>
    <t>23 0 00 22220</t>
  </si>
  <si>
    <t>27 0 00 00000</t>
  </si>
  <si>
    <t>27 0 00 22220</t>
  </si>
  <si>
    <t>88 8 00 09020</t>
  </si>
  <si>
    <t xml:space="preserve">Расходы на оплату исполнительных документов по взысканию денежных средств за счет казны муниципальных образований  </t>
  </si>
  <si>
    <t>88 8 00 09230</t>
  </si>
  <si>
    <t>Решение прочих вопросов, связанных с муниципальным управлением</t>
  </si>
  <si>
    <t>88 8 00 09040</t>
  </si>
  <si>
    <t>Прочая закупка товаров, работ и услуг для муниципальных нужд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</si>
  <si>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</si>
  <si>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</si>
  <si>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</si>
  <si>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88 8 00 51180</t>
  </si>
  <si>
    <t>Мероприятия по предупреждению и ликвидации последствий чрезвычайных ситуаций в границах поселения</t>
  </si>
  <si>
    <t>88 8 00 02180</t>
  </si>
  <si>
    <t>Обеспечение пожарной безопасности</t>
  </si>
  <si>
    <t>0310</t>
  </si>
  <si>
    <t>25 0 00 00000</t>
  </si>
  <si>
    <t>25 0 00 22220</t>
  </si>
  <si>
    <t>88 8 00 03380</t>
  </si>
  <si>
    <t>88 8 00 03400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</si>
  <si>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</si>
  <si>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</si>
  <si>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</si>
  <si>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</si>
  <si>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</t>
  </si>
  <si>
    <t>88 8 00 03500</t>
  </si>
  <si>
    <t>Коммунальное хозяйство</t>
  </si>
  <si>
    <t>0502</t>
  </si>
  <si>
    <t>Мероприятия в области коммунального хозяйства</t>
  </si>
  <si>
    <t>88 8 00 03510</t>
  </si>
  <si>
    <t>Благоустройство</t>
  </si>
  <si>
    <t>0503</t>
  </si>
  <si>
    <t>26 0 00 00000</t>
  </si>
  <si>
    <t>26 0 00 22220</t>
  </si>
  <si>
    <t xml:space="preserve">Культура, кинематография </t>
  </si>
  <si>
    <t xml:space="preserve">Обеспечение осуществления части полномочий поселений  по созданию условий для организации досуга и обеспечения жителей поселения услугами организаций культуры </t>
  </si>
  <si>
    <t>88 8 00 05090</t>
  </si>
  <si>
    <t>Доплаты к пенсиям муниципальных служащих</t>
  </si>
  <si>
    <t>88 8 00 04910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</si>
  <si>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</si>
  <si>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</si>
  <si>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</si>
  <si>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</si>
  <si>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22 0 00 00000</t>
  </si>
  <si>
    <t>22 0 00 22220</t>
  </si>
  <si>
    <t xml:space="preserve">Обеспечение осуществления части полномочий поселений  контрольно - счетного органа </t>
  </si>
  <si>
    <t>88 8 00 05070</t>
  </si>
  <si>
    <t>88 8 00 08010</t>
  </si>
  <si>
    <t>Мероприятия в области культуры</t>
  </si>
  <si>
    <t>Приложение № 6 к решению Поярковского сельского Совета народных депутатов от __.__.2018г. № __</t>
  </si>
  <si>
    <t>Ведомственная структура расходов бюджета Поярковского сельсовета на 2019 год</t>
  </si>
  <si>
    <t>Администрация Поярковского сельсовета</t>
  </si>
  <si>
    <t>Муниципальная программа "Пожарная безопасность на территории Поярковского сельсовета на 2019-2021 годы"</t>
  </si>
  <si>
    <t>Муниципальная программа  « Развитие и поддержка субъектов малого предпринимательства Поярковского сельсовета  на 2019-2021 годы»</t>
  </si>
  <si>
    <t>018</t>
  </si>
  <si>
    <t>Муниципальная программа "Пожарная безопасность на территории Пояковского сельсовета на 2019-2021 годы"</t>
  </si>
  <si>
    <t>Непрограммные мероприятия</t>
  </si>
  <si>
    <t>Предоставление субсидии бюджетным,автономным учреждениям и иным некоммерческим организациям</t>
  </si>
  <si>
    <t>88 8  00 04040</t>
  </si>
  <si>
    <t>Непрограмные расходы</t>
  </si>
  <si>
    <t>88 8 00 06010</t>
  </si>
  <si>
    <t>Уличное освещение</t>
  </si>
  <si>
    <t>88 8 0004040</t>
  </si>
  <si>
    <t>Расходы на обеспечение деятельности (оказание услуг) муниципальными учреждениями</t>
  </si>
  <si>
    <t>600</t>
  </si>
  <si>
    <t>Иные межбюджетные асигнования</t>
  </si>
  <si>
    <t>88 8 0 004040</t>
  </si>
  <si>
    <t>Муниципальная программа " Использование и охрана земель на  территории Поярковского сельсовета на  2018-2022 годы"</t>
  </si>
  <si>
    <t>Муниципальная  программа "Развитие физической культуры и спорта на территории Порковского сельсовета на 2017-2019 годы"</t>
  </si>
  <si>
    <t>Муниципальная программа«Профилактика терроризма и экстремизма на территории Поярковского сельсовета на 2018-2020 годы»</t>
  </si>
  <si>
    <t>Дорожное хозяйство (дорожные фонды)</t>
  </si>
  <si>
    <t>0409</t>
  </si>
  <si>
    <t xml:space="preserve"> Расходы  на обеспечение деятельности (оказание услуг)  муниципальными учреждениями.</t>
  </si>
  <si>
    <t>88 8 00 07240</t>
  </si>
  <si>
    <t>Другие  вопросы в области национальной экономики</t>
  </si>
  <si>
    <t>88 8 00 06050</t>
  </si>
  <si>
    <t xml:space="preserve">Поддержка проектов развития территорий сельских поселений Амурской области, основанных на местных инициативах </t>
  </si>
  <si>
    <t>Ведомственная структура расходов бюджета Поярковского сельсовета на 2020 год</t>
  </si>
  <si>
    <t>Муниципальная программа "Пожарная безопасность на территории Пояковского сельсовета"</t>
  </si>
  <si>
    <t>Муниципальная программа  « Развитие и поддержка субъектов малого предпринимательства Поярковского сельсовета»</t>
  </si>
  <si>
    <t>Муниципальная программа " Использование и охрана земель на  территории Поярковского сельсовета"</t>
  </si>
  <si>
    <t>Муниципальная программа«Профилактика терроризма и экстремизма на территории Поярковского сельсовета»</t>
  </si>
  <si>
    <t>Муниципальная  программа "Развитие физической культуры и спорта на территории Порковского сельсовета"</t>
  </si>
  <si>
    <t>Расходы, направляемые на модернизацию коммунальной инфраструктуры</t>
  </si>
  <si>
    <t>88 8 00 S7400</t>
  </si>
  <si>
    <t>88 8 00 04040</t>
  </si>
  <si>
    <t>Обепечение пожарной безопасности</t>
  </si>
  <si>
    <t xml:space="preserve"> Муниципальная программа «Комплексное развитие сельской территории Поярковского сельсовета Михайловского района Амурской области»</t>
  </si>
  <si>
    <t>34 0 00 00000</t>
  </si>
  <si>
    <t>34 0 01 S0400</t>
  </si>
  <si>
    <t>Приложение № 4 к решению Поярковского сельского Совета народных депутатов от  06.08.2020 г. № 35/109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</si>
</sst>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2"/>
    </font>
    <font>
      <sz val="10"/>
      <name val="Arial"/>
      <family val="0"/>
    </font>
    <font>
      <sz val="7"/>
      <name val="Times New Roman"/>
      <family val="1"/>
    </font>
    <font>
      <sz val="9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7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color indexed="53"/>
      <name val="Arial Cyr"/>
      <family val="2"/>
    </font>
    <font>
      <b/>
      <sz val="6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8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shrinkToFi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7" fillId="34" borderId="0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34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/>
    </xf>
    <xf numFmtId="172" fontId="8" fillId="35" borderId="11" xfId="0" applyNumberFormat="1" applyFont="1" applyFill="1" applyBorder="1" applyAlignment="1">
      <alignment/>
    </xf>
    <xf numFmtId="172" fontId="8" fillId="35" borderId="11" xfId="0" applyNumberFormat="1" applyFont="1" applyFill="1" applyBorder="1" applyAlignment="1">
      <alignment/>
    </xf>
    <xf numFmtId="172" fontId="3" fillId="34" borderId="1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shrinkToFit="1"/>
    </xf>
    <xf numFmtId="1" fontId="5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4"/>
  <sheetViews>
    <sheetView tabSelected="1" zoomScale="130" zoomScaleNormal="130" zoomScaleSheetLayoutView="150" zoomScalePageLayoutView="0" workbookViewId="0" topLeftCell="A1">
      <selection activeCell="H7" sqref="H7"/>
    </sheetView>
  </sheetViews>
  <sheetFormatPr defaultColWidth="9.00390625" defaultRowHeight="12.75"/>
  <cols>
    <col min="1" max="1" width="58.125" style="0" customWidth="1"/>
    <col min="2" max="2" width="3.875" style="0" customWidth="1"/>
    <col min="3" max="4" width="4.00390625" style="0" customWidth="1"/>
    <col min="5" max="5" width="9.25390625" style="0" customWidth="1"/>
    <col min="6" max="6" width="3.625" style="0" customWidth="1"/>
    <col min="7" max="7" width="11.625" style="0" customWidth="1"/>
    <col min="9" max="9" width="8.75390625" style="0" customWidth="1"/>
  </cols>
  <sheetData>
    <row r="1" spans="1:7" ht="34.5" customHeight="1">
      <c r="A1" s="12"/>
      <c r="B1" s="62" t="s">
        <v>181</v>
      </c>
      <c r="C1" s="62"/>
      <c r="D1" s="62"/>
      <c r="E1" s="62"/>
      <c r="F1" s="62"/>
      <c r="G1" s="62"/>
    </row>
    <row r="2" spans="1:7" ht="17.25" customHeight="1">
      <c r="A2" s="63" t="s">
        <v>168</v>
      </c>
      <c r="B2" s="64"/>
      <c r="C2" s="64"/>
      <c r="D2" s="64"/>
      <c r="E2" s="64"/>
      <c r="F2" s="64"/>
      <c r="G2" s="64"/>
    </row>
    <row r="3" spans="1:9" ht="19.5" customHeight="1">
      <c r="A3" s="18" t="s">
        <v>45</v>
      </c>
      <c r="B3" s="19" t="s">
        <v>46</v>
      </c>
      <c r="C3" s="19" t="s">
        <v>47</v>
      </c>
      <c r="D3" s="19" t="s">
        <v>48</v>
      </c>
      <c r="E3" s="19" t="s">
        <v>0</v>
      </c>
      <c r="F3" s="19" t="s">
        <v>1</v>
      </c>
      <c r="G3" s="19" t="s">
        <v>49</v>
      </c>
      <c r="H3" s="2"/>
      <c r="I3" s="2"/>
    </row>
    <row r="4" spans="1:18" ht="12.75" customHeight="1">
      <c r="A4" s="9" t="s">
        <v>142</v>
      </c>
      <c r="B4" s="46" t="s">
        <v>145</v>
      </c>
      <c r="C4" s="4"/>
      <c r="D4" s="4"/>
      <c r="E4" s="4"/>
      <c r="F4" s="49"/>
      <c r="G4" s="13">
        <f>G5+G74+G90+G106+G146+G157+G163+G66+G65</f>
        <v>32890.7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" customHeight="1">
      <c r="A5" s="5" t="s">
        <v>9</v>
      </c>
      <c r="B5" s="47" t="s">
        <v>145</v>
      </c>
      <c r="C5" s="11" t="s">
        <v>10</v>
      </c>
      <c r="D5" s="11"/>
      <c r="E5" s="11"/>
      <c r="F5" s="50"/>
      <c r="G5" s="13">
        <f>G10+G15+G20+G23+G34+G45+G54+G58+G60+G29</f>
        <v>10419.4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8.75" customHeight="1">
      <c r="A6" s="5" t="s">
        <v>28</v>
      </c>
      <c r="B6" s="47" t="s">
        <v>145</v>
      </c>
      <c r="C6" s="11" t="s">
        <v>10</v>
      </c>
      <c r="D6" s="11" t="s">
        <v>29</v>
      </c>
      <c r="E6" s="11"/>
      <c r="F6" s="50"/>
      <c r="G6" s="20">
        <f>G7</f>
        <v>1019.7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5" t="s">
        <v>51</v>
      </c>
      <c r="B7" s="47" t="s">
        <v>145</v>
      </c>
      <c r="C7" s="11" t="s">
        <v>10</v>
      </c>
      <c r="D7" s="11" t="s">
        <v>29</v>
      </c>
      <c r="E7" s="11" t="s">
        <v>52</v>
      </c>
      <c r="F7" s="50"/>
      <c r="G7" s="20">
        <f>G8</f>
        <v>1019.7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2.75">
      <c r="A8" s="5" t="s">
        <v>51</v>
      </c>
      <c r="B8" s="47" t="s">
        <v>145</v>
      </c>
      <c r="C8" s="11" t="s">
        <v>10</v>
      </c>
      <c r="D8" s="11" t="s">
        <v>29</v>
      </c>
      <c r="E8" s="11" t="s">
        <v>53</v>
      </c>
      <c r="F8" s="50"/>
      <c r="G8" s="20">
        <f>G9</f>
        <v>1019.7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2" customFormat="1" ht="12" customHeight="1">
      <c r="A9" s="5" t="s">
        <v>30</v>
      </c>
      <c r="B9" s="47" t="s">
        <v>145</v>
      </c>
      <c r="C9" s="11" t="s">
        <v>10</v>
      </c>
      <c r="D9" s="11" t="s">
        <v>29</v>
      </c>
      <c r="E9" s="11" t="s">
        <v>54</v>
      </c>
      <c r="F9" s="50"/>
      <c r="G9" s="20">
        <f>G10</f>
        <v>1019.7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12" customFormat="1" ht="30" customHeight="1">
      <c r="A10" s="5" t="s">
        <v>55</v>
      </c>
      <c r="B10" s="47" t="s">
        <v>145</v>
      </c>
      <c r="C10" s="11" t="s">
        <v>10</v>
      </c>
      <c r="D10" s="11" t="s">
        <v>29</v>
      </c>
      <c r="E10" s="11" t="s">
        <v>54</v>
      </c>
      <c r="F10" s="50" t="s">
        <v>56</v>
      </c>
      <c r="G10" s="20">
        <v>1019.7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12" customFormat="1" ht="19.5" customHeight="1">
      <c r="A11" s="5" t="s">
        <v>11</v>
      </c>
      <c r="B11" s="47" t="s">
        <v>145</v>
      </c>
      <c r="C11" s="11" t="s">
        <v>10</v>
      </c>
      <c r="D11" s="11" t="s">
        <v>12</v>
      </c>
      <c r="E11" s="11"/>
      <c r="F11" s="50"/>
      <c r="G11" s="20">
        <f>G12</f>
        <v>95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2" customFormat="1" ht="12.75" customHeight="1">
      <c r="A12" s="5" t="s">
        <v>51</v>
      </c>
      <c r="B12" s="47" t="s">
        <v>145</v>
      </c>
      <c r="C12" s="11" t="s">
        <v>10</v>
      </c>
      <c r="D12" s="11" t="s">
        <v>12</v>
      </c>
      <c r="E12" s="11" t="s">
        <v>52</v>
      </c>
      <c r="F12" s="50"/>
      <c r="G12" s="20">
        <f>G13</f>
        <v>95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12" customFormat="1" ht="15.75" customHeight="1">
      <c r="A13" s="5" t="s">
        <v>51</v>
      </c>
      <c r="B13" s="47" t="s">
        <v>145</v>
      </c>
      <c r="C13" s="11" t="s">
        <v>10</v>
      </c>
      <c r="D13" s="11" t="s">
        <v>12</v>
      </c>
      <c r="E13" s="11" t="s">
        <v>53</v>
      </c>
      <c r="F13" s="50"/>
      <c r="G13" s="20">
        <f>G14</f>
        <v>95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2" customFormat="1" ht="12.75" customHeight="1">
      <c r="A14" s="26" t="s">
        <v>136</v>
      </c>
      <c r="B14" s="47" t="s">
        <v>145</v>
      </c>
      <c r="C14" s="11" t="s">
        <v>10</v>
      </c>
      <c r="D14" s="11" t="s">
        <v>12</v>
      </c>
      <c r="E14" s="11" t="s">
        <v>137</v>
      </c>
      <c r="F14" s="51"/>
      <c r="G14" s="20">
        <f>G15</f>
        <v>95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12" customFormat="1" ht="12.75" customHeight="1">
      <c r="A15" s="5" t="s">
        <v>26</v>
      </c>
      <c r="B15" s="47" t="s">
        <v>145</v>
      </c>
      <c r="C15" s="11" t="s">
        <v>10</v>
      </c>
      <c r="D15" s="11" t="s">
        <v>12</v>
      </c>
      <c r="E15" s="11" t="s">
        <v>137</v>
      </c>
      <c r="F15" s="50" t="s">
        <v>3</v>
      </c>
      <c r="G15" s="20">
        <v>95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2" customFormat="1" ht="29.25" customHeight="1">
      <c r="A16" s="5" t="s">
        <v>13</v>
      </c>
      <c r="B16" s="47" t="s">
        <v>145</v>
      </c>
      <c r="C16" s="11" t="s">
        <v>10</v>
      </c>
      <c r="D16" s="11" t="s">
        <v>14</v>
      </c>
      <c r="E16" s="11"/>
      <c r="F16" s="50"/>
      <c r="G16" s="20">
        <f>G18</f>
        <v>4575.900000000001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2" customFormat="1" ht="12.75" customHeight="1">
      <c r="A17" s="5" t="s">
        <v>51</v>
      </c>
      <c r="B17" s="47" t="s">
        <v>145</v>
      </c>
      <c r="C17" s="11" t="s">
        <v>10</v>
      </c>
      <c r="D17" s="11" t="s">
        <v>14</v>
      </c>
      <c r="E17" s="11" t="s">
        <v>52</v>
      </c>
      <c r="F17" s="50"/>
      <c r="G17" s="20">
        <f>G18</f>
        <v>4575.900000000001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2" customFormat="1" ht="13.5" customHeight="1">
      <c r="A18" s="5" t="s">
        <v>51</v>
      </c>
      <c r="B18" s="47" t="s">
        <v>145</v>
      </c>
      <c r="C18" s="11" t="s">
        <v>10</v>
      </c>
      <c r="D18" s="11" t="s">
        <v>14</v>
      </c>
      <c r="E18" s="11" t="s">
        <v>53</v>
      </c>
      <c r="F18" s="50"/>
      <c r="G18" s="20">
        <f>G19</f>
        <v>4575.900000000001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2" customFormat="1" ht="15" customHeight="1">
      <c r="A19" s="5" t="s">
        <v>61</v>
      </c>
      <c r="B19" s="47" t="s">
        <v>145</v>
      </c>
      <c r="C19" s="11" t="s">
        <v>10</v>
      </c>
      <c r="D19" s="11" t="s">
        <v>14</v>
      </c>
      <c r="E19" s="11" t="s">
        <v>62</v>
      </c>
      <c r="F19" s="50"/>
      <c r="G19" s="20">
        <f>G20+G23+G25+G29</f>
        <v>4575.900000000001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2" customFormat="1" ht="29.25" customHeight="1">
      <c r="A20" s="5" t="s">
        <v>55</v>
      </c>
      <c r="B20" s="47" t="s">
        <v>145</v>
      </c>
      <c r="C20" s="11" t="s">
        <v>10</v>
      </c>
      <c r="D20" s="11" t="s">
        <v>14</v>
      </c>
      <c r="E20" s="11" t="s">
        <v>62</v>
      </c>
      <c r="F20" s="50" t="s">
        <v>56</v>
      </c>
      <c r="G20" s="20">
        <v>4249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2" customFormat="1" ht="19.5" customHeight="1" hidden="1">
      <c r="A21" s="5" t="s">
        <v>57</v>
      </c>
      <c r="B21" s="47" t="s">
        <v>145</v>
      </c>
      <c r="C21" s="11" t="s">
        <v>10</v>
      </c>
      <c r="D21" s="11" t="s">
        <v>14</v>
      </c>
      <c r="E21" s="11" t="s">
        <v>62</v>
      </c>
      <c r="F21" s="50" t="s">
        <v>58</v>
      </c>
      <c r="G21" s="20">
        <v>623.6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2" customFormat="1" ht="27" customHeight="1" hidden="1">
      <c r="A22" s="5" t="s">
        <v>59</v>
      </c>
      <c r="B22" s="47" t="s">
        <v>145</v>
      </c>
      <c r="C22" s="11" t="s">
        <v>10</v>
      </c>
      <c r="D22" s="11" t="s">
        <v>14</v>
      </c>
      <c r="E22" s="11" t="s">
        <v>62</v>
      </c>
      <c r="F22" s="50" t="s">
        <v>60</v>
      </c>
      <c r="G22" s="20">
        <v>188.3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2" customFormat="1" ht="16.5" customHeight="1">
      <c r="A23" s="5" t="s">
        <v>63</v>
      </c>
      <c r="B23" s="47" t="s">
        <v>145</v>
      </c>
      <c r="C23" s="11" t="s">
        <v>10</v>
      </c>
      <c r="D23" s="11" t="s">
        <v>14</v>
      </c>
      <c r="E23" s="11" t="s">
        <v>62</v>
      </c>
      <c r="F23" s="50" t="s">
        <v>64</v>
      </c>
      <c r="G23" s="20">
        <v>322.3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2" customFormat="1" ht="4.5" customHeight="1" hidden="1">
      <c r="A24" s="5" t="s">
        <v>65</v>
      </c>
      <c r="B24" s="47" t="s">
        <v>145</v>
      </c>
      <c r="C24" s="11" t="s">
        <v>10</v>
      </c>
      <c r="D24" s="11" t="s">
        <v>14</v>
      </c>
      <c r="E24" s="11" t="s">
        <v>62</v>
      </c>
      <c r="F24" s="50" t="s">
        <v>66</v>
      </c>
      <c r="G24" s="20">
        <v>780.8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2" customFormat="1" ht="13.5" customHeight="1" hidden="1">
      <c r="A25" s="5" t="s">
        <v>67</v>
      </c>
      <c r="B25" s="47" t="s">
        <v>145</v>
      </c>
      <c r="C25" s="11" t="s">
        <v>10</v>
      </c>
      <c r="D25" s="11" t="s">
        <v>14</v>
      </c>
      <c r="E25" s="11" t="s">
        <v>62</v>
      </c>
      <c r="F25" s="50" t="s">
        <v>68</v>
      </c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2" customFormat="1" ht="4.5" customHeight="1" hidden="1">
      <c r="A26" s="5" t="s">
        <v>69</v>
      </c>
      <c r="B26" s="47" t="s">
        <v>145</v>
      </c>
      <c r="C26" s="11" t="s">
        <v>10</v>
      </c>
      <c r="D26" s="11" t="s">
        <v>14</v>
      </c>
      <c r="E26" s="11" t="s">
        <v>62</v>
      </c>
      <c r="F26" s="50" t="s">
        <v>70</v>
      </c>
      <c r="G26" s="20">
        <v>28.6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2" customFormat="1" ht="9.75" customHeight="1" hidden="1">
      <c r="A27" s="5" t="s">
        <v>71</v>
      </c>
      <c r="B27" s="47" t="s">
        <v>145</v>
      </c>
      <c r="C27" s="11" t="s">
        <v>10</v>
      </c>
      <c r="D27" s="11" t="s">
        <v>14</v>
      </c>
      <c r="E27" s="11" t="s">
        <v>62</v>
      </c>
      <c r="F27" s="50" t="s">
        <v>72</v>
      </c>
      <c r="G27" s="20">
        <v>5.2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2" customFormat="1" ht="9.75" customHeight="1" hidden="1">
      <c r="A28" s="5" t="s">
        <v>73</v>
      </c>
      <c r="B28" s="47" t="s">
        <v>145</v>
      </c>
      <c r="C28" s="11" t="s">
        <v>10</v>
      </c>
      <c r="D28" s="11" t="s">
        <v>14</v>
      </c>
      <c r="E28" s="11" t="s">
        <v>62</v>
      </c>
      <c r="F28" s="50" t="s">
        <v>74</v>
      </c>
      <c r="G28" s="20">
        <v>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2" customFormat="1" ht="12" customHeight="1">
      <c r="A29" s="5" t="s">
        <v>67</v>
      </c>
      <c r="B29" s="47" t="s">
        <v>145</v>
      </c>
      <c r="C29" s="11" t="s">
        <v>10</v>
      </c>
      <c r="D29" s="11" t="s">
        <v>14</v>
      </c>
      <c r="E29" s="11" t="s">
        <v>62</v>
      </c>
      <c r="F29" s="50" t="s">
        <v>68</v>
      </c>
      <c r="G29" s="20">
        <v>4.6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2" customFormat="1" ht="20.25" customHeight="1">
      <c r="A30" s="5" t="s">
        <v>15</v>
      </c>
      <c r="B30" s="47" t="s">
        <v>145</v>
      </c>
      <c r="C30" s="11" t="s">
        <v>10</v>
      </c>
      <c r="D30" s="11" t="s">
        <v>16</v>
      </c>
      <c r="E30" s="11"/>
      <c r="F30" s="50"/>
      <c r="G30" s="20">
        <f>G31</f>
        <v>108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2" customFormat="1" ht="11.25" customHeight="1">
      <c r="A31" s="5" t="s">
        <v>51</v>
      </c>
      <c r="B31" s="47" t="s">
        <v>145</v>
      </c>
      <c r="C31" s="11" t="s">
        <v>10</v>
      </c>
      <c r="D31" s="11" t="s">
        <v>16</v>
      </c>
      <c r="E31" s="11" t="s">
        <v>52</v>
      </c>
      <c r="F31" s="50"/>
      <c r="G31" s="20">
        <f>G33</f>
        <v>108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2" customFormat="1" ht="13.5" customHeight="1">
      <c r="A32" s="5" t="s">
        <v>51</v>
      </c>
      <c r="B32" s="47" t="s">
        <v>145</v>
      </c>
      <c r="C32" s="11" t="s">
        <v>10</v>
      </c>
      <c r="D32" s="11" t="s">
        <v>16</v>
      </c>
      <c r="E32" s="11" t="s">
        <v>53</v>
      </c>
      <c r="F32" s="50"/>
      <c r="G32" s="20">
        <f>G33</f>
        <v>108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2" customFormat="1" ht="18.75" customHeight="1">
      <c r="A33" s="5" t="s">
        <v>75</v>
      </c>
      <c r="B33" s="47" t="s">
        <v>145</v>
      </c>
      <c r="C33" s="11" t="s">
        <v>10</v>
      </c>
      <c r="D33" s="11" t="s">
        <v>16</v>
      </c>
      <c r="E33" s="3" t="s">
        <v>76</v>
      </c>
      <c r="F33" s="50"/>
      <c r="G33" s="20">
        <f>G34</f>
        <v>108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12" customFormat="1" ht="12.75" customHeight="1">
      <c r="A34" s="5" t="s">
        <v>26</v>
      </c>
      <c r="B34" s="47" t="s">
        <v>145</v>
      </c>
      <c r="C34" s="11" t="s">
        <v>10</v>
      </c>
      <c r="D34" s="11" t="s">
        <v>16</v>
      </c>
      <c r="E34" s="3" t="s">
        <v>76</v>
      </c>
      <c r="F34" s="50" t="s">
        <v>3</v>
      </c>
      <c r="G34" s="20">
        <v>108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12" customFormat="1" ht="4.5" customHeight="1" hidden="1">
      <c r="A35" s="5" t="s">
        <v>27</v>
      </c>
      <c r="B35" s="47" t="s">
        <v>145</v>
      </c>
      <c r="C35" s="11" t="s">
        <v>10</v>
      </c>
      <c r="D35" s="11" t="s">
        <v>16</v>
      </c>
      <c r="E35" s="3" t="s">
        <v>76</v>
      </c>
      <c r="F35" s="50" t="s">
        <v>77</v>
      </c>
      <c r="G35" s="20">
        <v>333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12" customFormat="1" ht="13.5" customHeight="1" hidden="1">
      <c r="A36" s="5" t="s">
        <v>78</v>
      </c>
      <c r="B36" s="3" t="s">
        <v>50</v>
      </c>
      <c r="C36" s="11" t="s">
        <v>10</v>
      </c>
      <c r="D36" s="11" t="s">
        <v>79</v>
      </c>
      <c r="E36" s="11"/>
      <c r="F36" s="50"/>
      <c r="G36" s="20">
        <f>G37</f>
        <v>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12" customFormat="1" ht="14.25" customHeight="1" hidden="1">
      <c r="A37" s="5" t="s">
        <v>51</v>
      </c>
      <c r="B37" s="3" t="s">
        <v>50</v>
      </c>
      <c r="C37" s="11" t="s">
        <v>10</v>
      </c>
      <c r="D37" s="11" t="s">
        <v>79</v>
      </c>
      <c r="E37" s="11" t="s">
        <v>80</v>
      </c>
      <c r="F37" s="50"/>
      <c r="G37" s="20">
        <f>G39</f>
        <v>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s="12" customFormat="1" ht="14.25" customHeight="1" hidden="1">
      <c r="A38" s="5" t="s">
        <v>51</v>
      </c>
      <c r="B38" s="3" t="s">
        <v>50</v>
      </c>
      <c r="C38" s="11" t="s">
        <v>10</v>
      </c>
      <c r="D38" s="11" t="s">
        <v>79</v>
      </c>
      <c r="E38" s="11" t="s">
        <v>81</v>
      </c>
      <c r="F38" s="50"/>
      <c r="G38" s="20">
        <f>G39</f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12" customFormat="1" ht="12.75" customHeight="1" hidden="1">
      <c r="A39" s="5" t="s">
        <v>82</v>
      </c>
      <c r="B39" s="3" t="s">
        <v>50</v>
      </c>
      <c r="C39" s="11" t="s">
        <v>10</v>
      </c>
      <c r="D39" s="11" t="s">
        <v>79</v>
      </c>
      <c r="E39" s="11" t="s">
        <v>83</v>
      </c>
      <c r="F39" s="50"/>
      <c r="G39" s="20">
        <f>G40</f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12" customFormat="1" ht="20.25" customHeight="1" hidden="1">
      <c r="A40" s="5" t="s">
        <v>65</v>
      </c>
      <c r="B40" s="3" t="s">
        <v>84</v>
      </c>
      <c r="C40" s="11" t="s">
        <v>10</v>
      </c>
      <c r="D40" s="11" t="s">
        <v>79</v>
      </c>
      <c r="E40" s="11" t="s">
        <v>83</v>
      </c>
      <c r="F40" s="50" t="s">
        <v>66</v>
      </c>
      <c r="G40" s="20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12" customFormat="1" ht="14.25" customHeight="1">
      <c r="A41" s="5" t="s">
        <v>17</v>
      </c>
      <c r="B41" s="47" t="s">
        <v>145</v>
      </c>
      <c r="C41" s="11" t="s">
        <v>10</v>
      </c>
      <c r="D41" s="11" t="s">
        <v>18</v>
      </c>
      <c r="E41" s="11"/>
      <c r="F41" s="50"/>
      <c r="G41" s="20">
        <f>G42</f>
        <v>1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12" customFormat="1" ht="13.5" customHeight="1">
      <c r="A42" s="5" t="s">
        <v>51</v>
      </c>
      <c r="B42" s="47" t="s">
        <v>145</v>
      </c>
      <c r="C42" s="11" t="s">
        <v>10</v>
      </c>
      <c r="D42" s="11" t="s">
        <v>18</v>
      </c>
      <c r="E42" s="11" t="s">
        <v>52</v>
      </c>
      <c r="F42" s="50"/>
      <c r="G42" s="20">
        <f>G44</f>
        <v>1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s="12" customFormat="1" ht="15" customHeight="1">
      <c r="A43" s="5" t="s">
        <v>51</v>
      </c>
      <c r="B43" s="47" t="s">
        <v>145</v>
      </c>
      <c r="C43" s="11" t="s">
        <v>10</v>
      </c>
      <c r="D43" s="11" t="s">
        <v>18</v>
      </c>
      <c r="E43" s="11" t="s">
        <v>53</v>
      </c>
      <c r="F43" s="50"/>
      <c r="G43" s="20">
        <f>G44</f>
        <v>1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s="12" customFormat="1" ht="12.75" customHeight="1">
      <c r="A44" s="5" t="s">
        <v>19</v>
      </c>
      <c r="B44" s="47" t="s">
        <v>145</v>
      </c>
      <c r="C44" s="11" t="s">
        <v>10</v>
      </c>
      <c r="D44" s="11" t="s">
        <v>18</v>
      </c>
      <c r="E44" s="11" t="s">
        <v>85</v>
      </c>
      <c r="F44" s="50"/>
      <c r="G44" s="20">
        <v>1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s="12" customFormat="1" ht="10.5" customHeight="1">
      <c r="A45" s="5" t="s">
        <v>67</v>
      </c>
      <c r="B45" s="47" t="s">
        <v>145</v>
      </c>
      <c r="C45" s="11" t="s">
        <v>10</v>
      </c>
      <c r="D45" s="11" t="s">
        <v>18</v>
      </c>
      <c r="E45" s="11" t="s">
        <v>85</v>
      </c>
      <c r="F45" s="50" t="s">
        <v>68</v>
      </c>
      <c r="G45" s="20">
        <v>1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12" customFormat="1" ht="10.5" customHeight="1" hidden="1">
      <c r="A46" s="5" t="s">
        <v>86</v>
      </c>
      <c r="B46" s="47" t="s">
        <v>145</v>
      </c>
      <c r="C46" s="11" t="s">
        <v>10</v>
      </c>
      <c r="D46" s="11" t="s">
        <v>18</v>
      </c>
      <c r="E46" s="11" t="s">
        <v>85</v>
      </c>
      <c r="F46" s="50" t="s">
        <v>87</v>
      </c>
      <c r="G46" s="20">
        <v>5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12" customFormat="1" ht="13.5" customHeight="1">
      <c r="A47" s="5" t="s">
        <v>20</v>
      </c>
      <c r="B47" s="47" t="s">
        <v>145</v>
      </c>
      <c r="C47" s="11" t="s">
        <v>10</v>
      </c>
      <c r="D47" s="11" t="s">
        <v>21</v>
      </c>
      <c r="E47" s="11"/>
      <c r="F47" s="50"/>
      <c r="G47" s="20">
        <f>G52+G55+G65</f>
        <v>4910.400000000001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1" s="12" customFormat="1" ht="22.5" customHeight="1" hidden="1">
      <c r="A48" s="8"/>
      <c r="B48" s="8"/>
      <c r="C48" s="8"/>
      <c r="D48" s="8"/>
      <c r="E48" s="8"/>
      <c r="F48" s="8"/>
      <c r="G48" s="8"/>
      <c r="H48" s="14"/>
      <c r="I48" s="14"/>
      <c r="J48" s="14"/>
      <c r="K48" s="14"/>
    </row>
    <row r="49" spans="1:11" s="12" customFormat="1" ht="18.75" customHeight="1" hidden="1">
      <c r="A49" s="8"/>
      <c r="B49" s="8"/>
      <c r="C49" s="8"/>
      <c r="D49" s="8"/>
      <c r="E49" s="8"/>
      <c r="F49" s="8"/>
      <c r="G49" s="8"/>
      <c r="H49" s="14"/>
      <c r="I49" s="14"/>
      <c r="J49" s="14"/>
      <c r="K49" s="14"/>
    </row>
    <row r="50" spans="1:11" s="12" customFormat="1" ht="20.25" customHeight="1" hidden="1">
      <c r="A50" s="8"/>
      <c r="B50" s="8"/>
      <c r="C50" s="8"/>
      <c r="D50" s="8"/>
      <c r="E50" s="8"/>
      <c r="F50" s="8"/>
      <c r="G50" s="8"/>
      <c r="H50" s="14"/>
      <c r="I50" s="14"/>
      <c r="J50" s="14"/>
      <c r="K50" s="14"/>
    </row>
    <row r="51" spans="1:18" s="12" customFormat="1" ht="9.75" customHeight="1" hidden="1">
      <c r="A51" s="5" t="s">
        <v>65</v>
      </c>
      <c r="B51" s="47" t="s">
        <v>145</v>
      </c>
      <c r="C51" s="11" t="s">
        <v>10</v>
      </c>
      <c r="D51" s="11" t="s">
        <v>21</v>
      </c>
      <c r="E51" s="11" t="s">
        <v>90</v>
      </c>
      <c r="F51" s="50" t="s">
        <v>66</v>
      </c>
      <c r="G51" s="20">
        <v>69.5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s="12" customFormat="1" ht="20.25" customHeight="1">
      <c r="A52" s="5" t="s">
        <v>172</v>
      </c>
      <c r="B52" s="47" t="s">
        <v>145</v>
      </c>
      <c r="C52" s="11" t="s">
        <v>10</v>
      </c>
      <c r="D52" s="11" t="s">
        <v>21</v>
      </c>
      <c r="E52" s="11" t="s">
        <v>91</v>
      </c>
      <c r="F52" s="52"/>
      <c r="G52" s="20">
        <f>G53</f>
        <v>1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s="12" customFormat="1" ht="12" customHeight="1">
      <c r="A53" s="5" t="s">
        <v>89</v>
      </c>
      <c r="B53" s="47" t="s">
        <v>145</v>
      </c>
      <c r="C53" s="11" t="s">
        <v>10</v>
      </c>
      <c r="D53" s="11" t="s">
        <v>21</v>
      </c>
      <c r="E53" s="11" t="s">
        <v>92</v>
      </c>
      <c r="F53" s="52"/>
      <c r="G53" s="20">
        <v>1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s="12" customFormat="1" ht="12" customHeight="1">
      <c r="A54" s="5" t="s">
        <v>63</v>
      </c>
      <c r="B54" s="47" t="s">
        <v>145</v>
      </c>
      <c r="C54" s="11" t="s">
        <v>10</v>
      </c>
      <c r="D54" s="11" t="s">
        <v>21</v>
      </c>
      <c r="E54" s="11" t="s">
        <v>92</v>
      </c>
      <c r="F54" s="52" t="s">
        <v>64</v>
      </c>
      <c r="G54" s="20">
        <v>1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s="12" customFormat="1" ht="12" customHeight="1">
      <c r="A55" s="5" t="s">
        <v>51</v>
      </c>
      <c r="B55" s="47" t="s">
        <v>145</v>
      </c>
      <c r="C55" s="11" t="s">
        <v>10</v>
      </c>
      <c r="D55" s="11" t="s">
        <v>21</v>
      </c>
      <c r="E55" s="11" t="s">
        <v>52</v>
      </c>
      <c r="F55" s="50"/>
      <c r="G55" s="20">
        <f>G56</f>
        <v>4764.1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s="12" customFormat="1" ht="12.75" customHeight="1">
      <c r="A56" s="5" t="s">
        <v>51</v>
      </c>
      <c r="B56" s="47" t="s">
        <v>145</v>
      </c>
      <c r="C56" s="11" t="s">
        <v>10</v>
      </c>
      <c r="D56" s="11" t="s">
        <v>21</v>
      </c>
      <c r="E56" s="11" t="s">
        <v>53</v>
      </c>
      <c r="F56" s="50"/>
      <c r="G56" s="20">
        <f>G59+G57</f>
        <v>4764.1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s="12" customFormat="1" ht="19.5" customHeight="1">
      <c r="A57" s="4" t="s">
        <v>154</v>
      </c>
      <c r="B57" s="57" t="s">
        <v>145</v>
      </c>
      <c r="C57" s="11" t="s">
        <v>10</v>
      </c>
      <c r="D57" s="11" t="s">
        <v>21</v>
      </c>
      <c r="E57" s="58" t="s">
        <v>149</v>
      </c>
      <c r="F57" s="50"/>
      <c r="G57" s="59">
        <v>3278.8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s="12" customFormat="1" ht="24.75" customHeight="1">
      <c r="A58" s="26" t="s">
        <v>148</v>
      </c>
      <c r="B58" s="57" t="s">
        <v>145</v>
      </c>
      <c r="C58" s="11" t="s">
        <v>10</v>
      </c>
      <c r="D58" s="11" t="s">
        <v>21</v>
      </c>
      <c r="E58" s="60" t="s">
        <v>149</v>
      </c>
      <c r="F58" s="58">
        <v>600</v>
      </c>
      <c r="G58" s="59">
        <v>3278.8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s="12" customFormat="1" ht="12" customHeight="1">
      <c r="A59" s="5" t="s">
        <v>96</v>
      </c>
      <c r="B59" s="47" t="s">
        <v>145</v>
      </c>
      <c r="C59" s="11" t="s">
        <v>10</v>
      </c>
      <c r="D59" s="11" t="s">
        <v>21</v>
      </c>
      <c r="E59" s="11" t="s">
        <v>97</v>
      </c>
      <c r="F59" s="50"/>
      <c r="G59" s="20">
        <f>G60+G62+G65</f>
        <v>1485.3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s="12" customFormat="1" ht="16.5" customHeight="1">
      <c r="A60" s="5" t="s">
        <v>63</v>
      </c>
      <c r="B60" s="47" t="s">
        <v>145</v>
      </c>
      <c r="C60" s="11" t="s">
        <v>10</v>
      </c>
      <c r="D60" s="11" t="s">
        <v>21</v>
      </c>
      <c r="E60" s="11" t="s">
        <v>97</v>
      </c>
      <c r="F60" s="52" t="s">
        <v>64</v>
      </c>
      <c r="G60" s="20">
        <v>1340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s="12" customFormat="1" ht="9.75" customHeight="1" hidden="1">
      <c r="A61" s="5" t="s">
        <v>65</v>
      </c>
      <c r="B61" s="3" t="s">
        <v>50</v>
      </c>
      <c r="C61" s="11" t="s">
        <v>10</v>
      </c>
      <c r="D61" s="11" t="s">
        <v>21</v>
      </c>
      <c r="E61" s="11" t="s">
        <v>97</v>
      </c>
      <c r="F61" s="50" t="s">
        <v>66</v>
      </c>
      <c r="G61" s="20">
        <v>271.7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s="12" customFormat="1" ht="9.75" customHeight="1" hidden="1">
      <c r="A62" s="5" t="s">
        <v>67</v>
      </c>
      <c r="B62" s="47" t="s">
        <v>145</v>
      </c>
      <c r="C62" s="11" t="s">
        <v>10</v>
      </c>
      <c r="D62" s="11" t="s">
        <v>21</v>
      </c>
      <c r="E62" s="11" t="s">
        <v>97</v>
      </c>
      <c r="F62" s="50" t="s">
        <v>68</v>
      </c>
      <c r="G62" s="20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s="12" customFormat="1" ht="8.25" customHeight="1" hidden="1">
      <c r="A63" s="5" t="s">
        <v>94</v>
      </c>
      <c r="B63" s="47" t="s">
        <v>145</v>
      </c>
      <c r="C63" s="11" t="s">
        <v>10</v>
      </c>
      <c r="D63" s="11" t="s">
        <v>21</v>
      </c>
      <c r="E63" s="11" t="s">
        <v>95</v>
      </c>
      <c r="F63" s="53"/>
      <c r="G63" s="20">
        <f>G64</f>
        <v>0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s="12" customFormat="1" ht="10.5" customHeight="1" hidden="1">
      <c r="A64" s="5" t="s">
        <v>67</v>
      </c>
      <c r="B64" s="47" t="s">
        <v>145</v>
      </c>
      <c r="C64" s="11" t="s">
        <v>10</v>
      </c>
      <c r="D64" s="11" t="s">
        <v>21</v>
      </c>
      <c r="E64" s="11" t="s">
        <v>95</v>
      </c>
      <c r="F64" s="53">
        <v>800</v>
      </c>
      <c r="G64" s="20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s="12" customFormat="1" ht="17.25" customHeight="1">
      <c r="A65" s="5" t="s">
        <v>67</v>
      </c>
      <c r="B65" s="47" t="s">
        <v>145</v>
      </c>
      <c r="C65" s="11" t="s">
        <v>10</v>
      </c>
      <c r="D65" s="11" t="s">
        <v>21</v>
      </c>
      <c r="E65" s="11" t="s">
        <v>97</v>
      </c>
      <c r="F65" s="53">
        <v>800</v>
      </c>
      <c r="G65" s="20">
        <v>145.3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s="12" customFormat="1" ht="17.25" customHeight="1">
      <c r="A66" s="5" t="s">
        <v>31</v>
      </c>
      <c r="B66" s="47" t="s">
        <v>145</v>
      </c>
      <c r="C66" s="11" t="s">
        <v>32</v>
      </c>
      <c r="D66" s="11"/>
      <c r="E66" s="11"/>
      <c r="F66" s="50"/>
      <c r="G66" s="13">
        <f>G67</f>
        <v>444.5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s="12" customFormat="1" ht="15" customHeight="1">
      <c r="A67" s="5" t="s">
        <v>99</v>
      </c>
      <c r="B67" s="47" t="s">
        <v>145</v>
      </c>
      <c r="C67" s="11" t="s">
        <v>32</v>
      </c>
      <c r="D67" s="11" t="s">
        <v>100</v>
      </c>
      <c r="E67" s="11"/>
      <c r="F67" s="50"/>
      <c r="G67" s="20">
        <f>G70</f>
        <v>444.5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12" customFormat="1" ht="11.25" customHeight="1">
      <c r="A68" s="5" t="s">
        <v>51</v>
      </c>
      <c r="B68" s="47" t="s">
        <v>145</v>
      </c>
      <c r="C68" s="11" t="s">
        <v>32</v>
      </c>
      <c r="D68" s="11" t="s">
        <v>100</v>
      </c>
      <c r="E68" s="11" t="s">
        <v>52</v>
      </c>
      <c r="F68" s="50"/>
      <c r="G68" s="20">
        <f>G69</f>
        <v>444.5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s="12" customFormat="1" ht="16.5" customHeight="1">
      <c r="A69" s="5" t="s">
        <v>51</v>
      </c>
      <c r="B69" s="47" t="s">
        <v>145</v>
      </c>
      <c r="C69" s="11" t="s">
        <v>32</v>
      </c>
      <c r="D69" s="11" t="s">
        <v>100</v>
      </c>
      <c r="E69" s="11" t="s">
        <v>53</v>
      </c>
      <c r="F69" s="50"/>
      <c r="G69" s="20">
        <f>G70</f>
        <v>444.5</v>
      </c>
      <c r="H69" s="22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s="12" customFormat="1" ht="13.5" customHeight="1">
      <c r="A70" s="5" t="s">
        <v>101</v>
      </c>
      <c r="B70" s="47" t="s">
        <v>145</v>
      </c>
      <c r="C70" s="11" t="s">
        <v>32</v>
      </c>
      <c r="D70" s="11" t="s">
        <v>100</v>
      </c>
      <c r="E70" s="11" t="s">
        <v>102</v>
      </c>
      <c r="F70" s="50"/>
      <c r="G70" s="20">
        <f>G73+G71+G72</f>
        <v>444.5</v>
      </c>
      <c r="H70" s="22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s="12" customFormat="1" ht="30" customHeight="1">
      <c r="A71" s="5" t="s">
        <v>55</v>
      </c>
      <c r="B71" s="47" t="s">
        <v>145</v>
      </c>
      <c r="C71" s="11" t="s">
        <v>32</v>
      </c>
      <c r="D71" s="11" t="s">
        <v>100</v>
      </c>
      <c r="E71" s="11" t="s">
        <v>102</v>
      </c>
      <c r="F71" s="50" t="s">
        <v>56</v>
      </c>
      <c r="G71" s="20">
        <v>394.5</v>
      </c>
      <c r="H71" s="22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s="12" customFormat="1" ht="14.25" customHeight="1" hidden="1">
      <c r="A72" s="5" t="s">
        <v>59</v>
      </c>
      <c r="B72" s="47" t="s">
        <v>145</v>
      </c>
      <c r="C72" s="11" t="s">
        <v>32</v>
      </c>
      <c r="D72" s="11" t="s">
        <v>100</v>
      </c>
      <c r="E72" s="11" t="s">
        <v>102</v>
      </c>
      <c r="F72" s="50" t="s">
        <v>60</v>
      </c>
      <c r="G72" s="20">
        <v>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s="12" customFormat="1" ht="20.25" customHeight="1">
      <c r="A73" s="5" t="s">
        <v>63</v>
      </c>
      <c r="B73" s="47" t="s">
        <v>145</v>
      </c>
      <c r="C73" s="11" t="s">
        <v>32</v>
      </c>
      <c r="D73" s="11" t="s">
        <v>100</v>
      </c>
      <c r="E73" s="11" t="s">
        <v>102</v>
      </c>
      <c r="F73" s="50" t="s">
        <v>64</v>
      </c>
      <c r="G73" s="20">
        <v>50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s="12" customFormat="1" ht="18" customHeight="1">
      <c r="A74" s="5" t="s">
        <v>33</v>
      </c>
      <c r="B74" s="47" t="s">
        <v>145</v>
      </c>
      <c r="C74" s="3" t="s">
        <v>34</v>
      </c>
      <c r="D74" s="3"/>
      <c r="E74" s="3"/>
      <c r="F74" s="50"/>
      <c r="G74" s="13">
        <f>G75+G86</f>
        <v>242.9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s="12" customFormat="1" ht="18.75" customHeight="1">
      <c r="A75" s="5" t="s">
        <v>35</v>
      </c>
      <c r="B75" s="47" t="s">
        <v>145</v>
      </c>
      <c r="C75" s="17" t="s">
        <v>34</v>
      </c>
      <c r="D75" s="17" t="s">
        <v>36</v>
      </c>
      <c r="E75" s="11"/>
      <c r="F75" s="52"/>
      <c r="G75" s="20">
        <f>G77</f>
        <v>100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s="12" customFormat="1" ht="11.25" customHeight="1">
      <c r="A76" s="5" t="s">
        <v>51</v>
      </c>
      <c r="B76" s="47" t="s">
        <v>145</v>
      </c>
      <c r="C76" s="17" t="s">
        <v>34</v>
      </c>
      <c r="D76" s="17" t="s">
        <v>36</v>
      </c>
      <c r="E76" s="11" t="s">
        <v>52</v>
      </c>
      <c r="F76" s="52"/>
      <c r="G76" s="20">
        <f>G77</f>
        <v>100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s="12" customFormat="1" ht="21.75" customHeight="1" hidden="1">
      <c r="A77" s="5" t="s">
        <v>51</v>
      </c>
      <c r="B77" s="47" t="s">
        <v>145</v>
      </c>
      <c r="C77" s="17" t="s">
        <v>34</v>
      </c>
      <c r="D77" s="17" t="s">
        <v>36</v>
      </c>
      <c r="E77" s="11" t="s">
        <v>53</v>
      </c>
      <c r="F77" s="52"/>
      <c r="G77" s="23">
        <f>G78</f>
        <v>100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s="12" customFormat="1" ht="11.25" customHeight="1">
      <c r="A78" s="5" t="s">
        <v>103</v>
      </c>
      <c r="B78" s="47" t="s">
        <v>145</v>
      </c>
      <c r="C78" s="17" t="s">
        <v>34</v>
      </c>
      <c r="D78" s="17" t="s">
        <v>36</v>
      </c>
      <c r="E78" s="11" t="s">
        <v>104</v>
      </c>
      <c r="F78" s="52"/>
      <c r="G78" s="23">
        <v>100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s="12" customFormat="1" ht="18.75" customHeight="1">
      <c r="A79" s="5" t="s">
        <v>63</v>
      </c>
      <c r="B79" s="47" t="s">
        <v>145</v>
      </c>
      <c r="C79" s="17" t="s">
        <v>34</v>
      </c>
      <c r="D79" s="17" t="s">
        <v>36</v>
      </c>
      <c r="E79" s="11" t="s">
        <v>104</v>
      </c>
      <c r="F79" s="52" t="s">
        <v>64</v>
      </c>
      <c r="G79" s="23">
        <v>100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s="12" customFormat="1" ht="19.5" hidden="1">
      <c r="A80" s="5" t="s">
        <v>65</v>
      </c>
      <c r="B80" s="47" t="s">
        <v>145</v>
      </c>
      <c r="C80" s="17" t="s">
        <v>34</v>
      </c>
      <c r="D80" s="17" t="s">
        <v>36</v>
      </c>
      <c r="E80" s="11" t="s">
        <v>104</v>
      </c>
      <c r="F80" s="52" t="s">
        <v>66</v>
      </c>
      <c r="G80" s="20">
        <v>100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1" s="12" customFormat="1" ht="13.5" customHeight="1" hidden="1">
      <c r="A81" s="8"/>
      <c r="B81" s="8"/>
      <c r="C81" s="8"/>
      <c r="D81" s="8"/>
      <c r="E81" s="8"/>
      <c r="F81" s="8"/>
      <c r="G81" s="8"/>
      <c r="H81" s="14"/>
      <c r="I81" s="14"/>
      <c r="J81" s="14"/>
      <c r="K81" s="14"/>
    </row>
    <row r="82" spans="1:11" s="12" customFormat="1" ht="21" customHeight="1" hidden="1">
      <c r="A82" s="8"/>
      <c r="B82" s="8"/>
      <c r="C82" s="8"/>
      <c r="D82" s="8"/>
      <c r="E82" s="8"/>
      <c r="F82" s="8"/>
      <c r="G82" s="8"/>
      <c r="H82" s="14"/>
      <c r="I82" s="14"/>
      <c r="J82" s="14"/>
      <c r="K82" s="14"/>
    </row>
    <row r="83" spans="1:11" s="12" customFormat="1" ht="15" customHeight="1" hidden="1">
      <c r="A83" s="8"/>
      <c r="B83" s="8"/>
      <c r="C83" s="8"/>
      <c r="D83" s="8"/>
      <c r="E83" s="8"/>
      <c r="F83" s="8"/>
      <c r="G83" s="8"/>
      <c r="H83" s="14"/>
      <c r="I83" s="14"/>
      <c r="J83" s="14"/>
      <c r="K83" s="14"/>
    </row>
    <row r="84" spans="1:11" s="12" customFormat="1" ht="12.75" customHeight="1" hidden="1">
      <c r="A84" s="8"/>
      <c r="B84" s="8"/>
      <c r="C84" s="8"/>
      <c r="D84" s="8"/>
      <c r="E84" s="8"/>
      <c r="F84" s="8"/>
      <c r="G84" s="8"/>
      <c r="H84" s="14"/>
      <c r="I84" s="14"/>
      <c r="J84" s="14"/>
      <c r="K84" s="14"/>
    </row>
    <row r="85" spans="1:18" s="12" customFormat="1" ht="21.75" customHeight="1" hidden="1">
      <c r="A85" s="5" t="s">
        <v>65</v>
      </c>
      <c r="B85" s="47" t="s">
        <v>145</v>
      </c>
      <c r="C85" s="17" t="s">
        <v>34</v>
      </c>
      <c r="D85" s="17" t="s">
        <v>106</v>
      </c>
      <c r="E85" s="11" t="s">
        <v>90</v>
      </c>
      <c r="F85" s="50" t="s">
        <v>66</v>
      </c>
      <c r="G85" s="20">
        <v>20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s="12" customFormat="1" ht="19.5" customHeight="1">
      <c r="A86" s="5" t="s">
        <v>177</v>
      </c>
      <c r="B86" s="47" t="s">
        <v>145</v>
      </c>
      <c r="C86" s="17" t="s">
        <v>34</v>
      </c>
      <c r="D86" s="17" t="s">
        <v>106</v>
      </c>
      <c r="E86" s="11"/>
      <c r="F86" s="50"/>
      <c r="G86" s="20">
        <f>G89</f>
        <v>142.9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s="12" customFormat="1" ht="21.75" customHeight="1">
      <c r="A87" s="5" t="s">
        <v>169</v>
      </c>
      <c r="B87" s="47" t="s">
        <v>145</v>
      </c>
      <c r="C87" s="3" t="s">
        <v>34</v>
      </c>
      <c r="D87" s="3" t="s">
        <v>106</v>
      </c>
      <c r="E87" s="11" t="s">
        <v>88</v>
      </c>
      <c r="F87" s="52"/>
      <c r="G87" s="20">
        <f>G89</f>
        <v>142.9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s="12" customFormat="1" ht="21.75" customHeight="1">
      <c r="A88" s="5" t="s">
        <v>89</v>
      </c>
      <c r="B88" s="47" t="s">
        <v>145</v>
      </c>
      <c r="C88" s="3" t="s">
        <v>34</v>
      </c>
      <c r="D88" s="3" t="s">
        <v>106</v>
      </c>
      <c r="E88" s="11" t="s">
        <v>90</v>
      </c>
      <c r="F88" s="52"/>
      <c r="G88" s="20">
        <f>G89</f>
        <v>142.9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s="12" customFormat="1" ht="21.75" customHeight="1">
      <c r="A89" s="5" t="s">
        <v>63</v>
      </c>
      <c r="B89" s="47" t="s">
        <v>145</v>
      </c>
      <c r="C89" s="3" t="s">
        <v>34</v>
      </c>
      <c r="D89" s="3" t="s">
        <v>106</v>
      </c>
      <c r="E89" s="11" t="s">
        <v>90</v>
      </c>
      <c r="F89" s="52" t="s">
        <v>64</v>
      </c>
      <c r="G89" s="20">
        <v>142.9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s="12" customFormat="1" ht="12.75">
      <c r="A90" s="5" t="s">
        <v>22</v>
      </c>
      <c r="B90" s="3" t="s">
        <v>145</v>
      </c>
      <c r="C90" s="3" t="s">
        <v>23</v>
      </c>
      <c r="D90" s="3"/>
      <c r="E90" s="11"/>
      <c r="F90" s="50"/>
      <c r="G90" s="48">
        <f>G95+G96+G100+G104</f>
        <v>220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s="12" customFormat="1" ht="13.5" customHeight="1" hidden="1">
      <c r="A91" s="5" t="s">
        <v>161</v>
      </c>
      <c r="B91" s="47" t="s">
        <v>145</v>
      </c>
      <c r="C91" s="3" t="s">
        <v>23</v>
      </c>
      <c r="D91" s="3" t="s">
        <v>162</v>
      </c>
      <c r="E91" s="11"/>
      <c r="F91" s="50"/>
      <c r="G91" s="23">
        <f>G92</f>
        <v>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s="12" customFormat="1" ht="18" customHeight="1" hidden="1">
      <c r="A92" s="5" t="s">
        <v>51</v>
      </c>
      <c r="B92" s="47" t="s">
        <v>145</v>
      </c>
      <c r="C92" s="3" t="s">
        <v>23</v>
      </c>
      <c r="D92" s="3" t="s">
        <v>162</v>
      </c>
      <c r="E92" s="11" t="s">
        <v>52</v>
      </c>
      <c r="F92" s="50"/>
      <c r="G92" s="23">
        <f>G93</f>
        <v>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s="12" customFormat="1" ht="17.25" customHeight="1" hidden="1">
      <c r="A93" s="5" t="s">
        <v>51</v>
      </c>
      <c r="B93" s="47" t="s">
        <v>145</v>
      </c>
      <c r="C93" s="3" t="s">
        <v>23</v>
      </c>
      <c r="D93" s="3" t="s">
        <v>162</v>
      </c>
      <c r="E93" s="11" t="s">
        <v>53</v>
      </c>
      <c r="F93" s="50"/>
      <c r="G93" s="23">
        <f>G94</f>
        <v>0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s="12" customFormat="1" ht="20.25" customHeight="1" hidden="1">
      <c r="A94" s="5" t="s">
        <v>163</v>
      </c>
      <c r="B94" s="47" t="s">
        <v>145</v>
      </c>
      <c r="C94" s="3" t="s">
        <v>23</v>
      </c>
      <c r="D94" s="3" t="s">
        <v>162</v>
      </c>
      <c r="E94" s="11" t="s">
        <v>164</v>
      </c>
      <c r="F94" s="52"/>
      <c r="G94" s="23">
        <f>G96+G95</f>
        <v>0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s="12" customFormat="1" ht="5.25" customHeight="1" hidden="1">
      <c r="A95" s="5" t="s">
        <v>63</v>
      </c>
      <c r="B95" s="47" t="s">
        <v>50</v>
      </c>
      <c r="C95" s="3" t="s">
        <v>23</v>
      </c>
      <c r="D95" s="3" t="s">
        <v>162</v>
      </c>
      <c r="E95" s="11" t="s">
        <v>164</v>
      </c>
      <c r="F95" s="50" t="s">
        <v>64</v>
      </c>
      <c r="G95" s="23">
        <v>0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s="12" customFormat="1" ht="6" customHeight="1" hidden="1">
      <c r="A96" s="5" t="s">
        <v>148</v>
      </c>
      <c r="B96" s="47" t="s">
        <v>145</v>
      </c>
      <c r="C96" s="3" t="s">
        <v>23</v>
      </c>
      <c r="D96" s="3" t="s">
        <v>162</v>
      </c>
      <c r="E96" s="11" t="s">
        <v>164</v>
      </c>
      <c r="F96" s="53">
        <v>600</v>
      </c>
      <c r="G96" s="23">
        <v>0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s="12" customFormat="1" ht="14.25" customHeight="1">
      <c r="A97" s="5" t="s">
        <v>165</v>
      </c>
      <c r="B97" s="47" t="s">
        <v>145</v>
      </c>
      <c r="C97" s="3" t="s">
        <v>23</v>
      </c>
      <c r="D97" s="3" t="s">
        <v>25</v>
      </c>
      <c r="E97" s="11"/>
      <c r="F97" s="50"/>
      <c r="G97" s="23">
        <f>G98+G101</f>
        <v>220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s="12" customFormat="1" ht="22.5" customHeight="1">
      <c r="A98" s="5" t="s">
        <v>170</v>
      </c>
      <c r="B98" s="47" t="s">
        <v>145</v>
      </c>
      <c r="C98" s="3" t="s">
        <v>23</v>
      </c>
      <c r="D98" s="3" t="s">
        <v>25</v>
      </c>
      <c r="E98" s="11" t="s">
        <v>107</v>
      </c>
      <c r="F98" s="50"/>
      <c r="G98" s="23">
        <v>10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s="12" customFormat="1" ht="18" customHeight="1">
      <c r="A99" s="5" t="s">
        <v>89</v>
      </c>
      <c r="B99" s="47" t="s">
        <v>145</v>
      </c>
      <c r="C99" s="3" t="s">
        <v>23</v>
      </c>
      <c r="D99" s="3" t="s">
        <v>25</v>
      </c>
      <c r="E99" s="11" t="s">
        <v>108</v>
      </c>
      <c r="F99" s="50"/>
      <c r="G99" s="23">
        <v>10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s="12" customFormat="1" ht="20.25" customHeight="1">
      <c r="A100" s="5" t="s">
        <v>63</v>
      </c>
      <c r="B100" s="47" t="s">
        <v>145</v>
      </c>
      <c r="C100" s="3" t="s">
        <v>23</v>
      </c>
      <c r="D100" s="3" t="s">
        <v>25</v>
      </c>
      <c r="E100" s="11" t="s">
        <v>108</v>
      </c>
      <c r="F100" s="50" t="s">
        <v>64</v>
      </c>
      <c r="G100" s="23">
        <v>10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s="12" customFormat="1" ht="20.25" customHeight="1">
      <c r="A101" s="5" t="s">
        <v>51</v>
      </c>
      <c r="B101" s="47" t="s">
        <v>145</v>
      </c>
      <c r="C101" s="3" t="s">
        <v>23</v>
      </c>
      <c r="D101" s="3" t="s">
        <v>25</v>
      </c>
      <c r="E101" s="11" t="s">
        <v>52</v>
      </c>
      <c r="F101" s="50"/>
      <c r="G101" s="23">
        <f>G102</f>
        <v>210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s="12" customFormat="1" ht="20.25" customHeight="1">
      <c r="A102" s="5" t="s">
        <v>51</v>
      </c>
      <c r="B102" s="47" t="s">
        <v>145</v>
      </c>
      <c r="C102" s="3" t="s">
        <v>23</v>
      </c>
      <c r="D102" s="3" t="s">
        <v>25</v>
      </c>
      <c r="E102" s="11" t="s">
        <v>53</v>
      </c>
      <c r="F102" s="50"/>
      <c r="G102" s="23">
        <f>G103</f>
        <v>210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s="12" customFormat="1" ht="14.25" customHeight="1">
      <c r="A103" s="5" t="s">
        <v>37</v>
      </c>
      <c r="B103" s="47" t="s">
        <v>145</v>
      </c>
      <c r="C103" s="3" t="s">
        <v>23</v>
      </c>
      <c r="D103" s="3" t="s">
        <v>25</v>
      </c>
      <c r="E103" s="11" t="s">
        <v>110</v>
      </c>
      <c r="F103" s="54"/>
      <c r="G103" s="23">
        <f>G104</f>
        <v>210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s="12" customFormat="1" ht="16.5" customHeight="1">
      <c r="A104" s="5" t="s">
        <v>63</v>
      </c>
      <c r="B104" s="47" t="s">
        <v>145</v>
      </c>
      <c r="C104" s="3" t="s">
        <v>23</v>
      </c>
      <c r="D104" s="3" t="s">
        <v>25</v>
      </c>
      <c r="E104" s="11" t="s">
        <v>110</v>
      </c>
      <c r="F104" s="17" t="s">
        <v>64</v>
      </c>
      <c r="G104" s="23">
        <v>210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s="12" customFormat="1" ht="21.75" customHeight="1" hidden="1">
      <c r="A105" s="5" t="s">
        <v>98</v>
      </c>
      <c r="B105" s="47" t="s">
        <v>145</v>
      </c>
      <c r="C105" s="3" t="s">
        <v>23</v>
      </c>
      <c r="D105" s="3" t="s">
        <v>25</v>
      </c>
      <c r="E105" s="11" t="s">
        <v>110</v>
      </c>
      <c r="F105" s="55">
        <v>244</v>
      </c>
      <c r="G105" s="23">
        <v>210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s="12" customFormat="1" ht="12.75" customHeight="1">
      <c r="A106" s="5" t="s">
        <v>111</v>
      </c>
      <c r="B106" s="47" t="s">
        <v>145</v>
      </c>
      <c r="C106" s="11" t="s">
        <v>112</v>
      </c>
      <c r="D106" s="11"/>
      <c r="E106" s="11"/>
      <c r="F106" s="11"/>
      <c r="G106" s="13">
        <f>G107+G114+G125</f>
        <v>16376.7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s="12" customFormat="1" ht="11.25" customHeight="1">
      <c r="A107" s="5" t="s">
        <v>113</v>
      </c>
      <c r="B107" s="47" t="s">
        <v>145</v>
      </c>
      <c r="C107" s="11" t="s">
        <v>112</v>
      </c>
      <c r="D107" s="11" t="s">
        <v>114</v>
      </c>
      <c r="E107" s="11"/>
      <c r="F107" s="11"/>
      <c r="G107" s="20">
        <f>G109</f>
        <v>130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s="12" customFormat="1" ht="13.5" customHeight="1">
      <c r="A108" s="5" t="s">
        <v>51</v>
      </c>
      <c r="B108" s="47" t="s">
        <v>145</v>
      </c>
      <c r="C108" s="11" t="s">
        <v>112</v>
      </c>
      <c r="D108" s="11" t="s">
        <v>114</v>
      </c>
      <c r="E108" s="11" t="s">
        <v>52</v>
      </c>
      <c r="F108" s="11"/>
      <c r="G108" s="20">
        <f>G109</f>
        <v>130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s="12" customFormat="1" ht="12" customHeight="1">
      <c r="A109" s="5" t="s">
        <v>51</v>
      </c>
      <c r="B109" s="47" t="s">
        <v>145</v>
      </c>
      <c r="C109" s="11" t="s">
        <v>112</v>
      </c>
      <c r="D109" s="11" t="s">
        <v>114</v>
      </c>
      <c r="E109" s="11" t="s">
        <v>53</v>
      </c>
      <c r="F109" s="11"/>
      <c r="G109" s="20">
        <f>G110</f>
        <v>130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s="12" customFormat="1" ht="14.25" customHeight="1">
      <c r="A110" s="5" t="s">
        <v>115</v>
      </c>
      <c r="B110" s="47" t="s">
        <v>145</v>
      </c>
      <c r="C110" s="11" t="s">
        <v>112</v>
      </c>
      <c r="D110" s="11" t="s">
        <v>114</v>
      </c>
      <c r="E110" s="11" t="s">
        <v>116</v>
      </c>
      <c r="F110" s="11"/>
      <c r="G110" s="20">
        <f>G111</f>
        <v>130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s="12" customFormat="1" ht="23.25" customHeight="1">
      <c r="A111" s="5" t="s">
        <v>63</v>
      </c>
      <c r="B111" s="47" t="s">
        <v>145</v>
      </c>
      <c r="C111" s="11" t="s">
        <v>112</v>
      </c>
      <c r="D111" s="11" t="s">
        <v>114</v>
      </c>
      <c r="E111" s="11" t="s">
        <v>116</v>
      </c>
      <c r="F111" s="52" t="s">
        <v>64</v>
      </c>
      <c r="G111" s="20">
        <v>130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s="12" customFormat="1" ht="19.5" customHeight="1" hidden="1">
      <c r="A112" s="5" t="s">
        <v>65</v>
      </c>
      <c r="B112" s="47" t="s">
        <v>145</v>
      </c>
      <c r="C112" s="3" t="s">
        <v>112</v>
      </c>
      <c r="D112" s="3" t="s">
        <v>114</v>
      </c>
      <c r="E112" s="11" t="s">
        <v>116</v>
      </c>
      <c r="F112" s="11" t="s">
        <v>66</v>
      </c>
      <c r="G112" s="20">
        <v>31.8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s="12" customFormat="1" ht="17.25" customHeight="1" hidden="1">
      <c r="A113" s="5" t="s">
        <v>69</v>
      </c>
      <c r="B113" s="47" t="s">
        <v>145</v>
      </c>
      <c r="C113" s="3" t="s">
        <v>112</v>
      </c>
      <c r="D113" s="3" t="s">
        <v>114</v>
      </c>
      <c r="E113" s="11" t="s">
        <v>116</v>
      </c>
      <c r="F113" s="11" t="s">
        <v>70</v>
      </c>
      <c r="G113" s="20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s="12" customFormat="1" ht="18.75" customHeight="1">
      <c r="A114" s="5" t="s">
        <v>117</v>
      </c>
      <c r="B114" s="47" t="s">
        <v>145</v>
      </c>
      <c r="C114" s="3" t="s">
        <v>112</v>
      </c>
      <c r="D114" s="3" t="s">
        <v>118</v>
      </c>
      <c r="E114" s="11"/>
      <c r="F114" s="11"/>
      <c r="G114" s="20">
        <f>+G119+G124</f>
        <v>14881.6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1" s="12" customFormat="1" ht="21.75" customHeight="1" hidden="1">
      <c r="A115" s="8"/>
      <c r="B115" s="8"/>
      <c r="C115" s="8"/>
      <c r="D115" s="8"/>
      <c r="E115" s="8"/>
      <c r="F115" s="8"/>
      <c r="G115" s="8"/>
      <c r="H115" s="14"/>
      <c r="I115" s="14"/>
      <c r="J115" s="14"/>
      <c r="K115" s="14"/>
    </row>
    <row r="116" spans="1:11" s="12" customFormat="1" ht="16.5" customHeight="1" hidden="1">
      <c r="A116" s="8"/>
      <c r="B116" s="8"/>
      <c r="C116" s="8"/>
      <c r="D116" s="8"/>
      <c r="E116" s="8"/>
      <c r="F116" s="8"/>
      <c r="G116" s="8"/>
      <c r="H116" s="14"/>
      <c r="I116" s="14"/>
      <c r="J116" s="14"/>
      <c r="K116" s="14"/>
    </row>
    <row r="117" spans="1:11" s="12" customFormat="1" ht="14.25" customHeight="1" hidden="1">
      <c r="A117" s="8"/>
      <c r="B117" s="8"/>
      <c r="C117" s="8"/>
      <c r="D117" s="8"/>
      <c r="E117" s="8"/>
      <c r="F117" s="8"/>
      <c r="G117" s="8"/>
      <c r="H117" s="14"/>
      <c r="I117" s="14"/>
      <c r="J117" s="14"/>
      <c r="K117" s="14"/>
    </row>
    <row r="118" spans="1:18" s="12" customFormat="1" ht="11.25" customHeight="1">
      <c r="A118" s="5" t="s">
        <v>150</v>
      </c>
      <c r="B118" s="3" t="s">
        <v>145</v>
      </c>
      <c r="C118" s="3" t="s">
        <v>112</v>
      </c>
      <c r="D118" s="3" t="s">
        <v>118</v>
      </c>
      <c r="E118" s="11" t="s">
        <v>52</v>
      </c>
      <c r="F118" s="11"/>
      <c r="G118" s="20">
        <f>G120</f>
        <v>3240.9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s="12" customFormat="1" ht="12" customHeight="1">
      <c r="A119" s="5" t="s">
        <v>150</v>
      </c>
      <c r="B119" s="3" t="s">
        <v>145</v>
      </c>
      <c r="C119" s="3" t="s">
        <v>112</v>
      </c>
      <c r="D119" s="3" t="s">
        <v>118</v>
      </c>
      <c r="E119" s="11" t="s">
        <v>53</v>
      </c>
      <c r="F119" s="11"/>
      <c r="G119" s="20">
        <f>G120</f>
        <v>3240.9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s="12" customFormat="1" ht="18.75" customHeight="1">
      <c r="A120" s="5" t="s">
        <v>119</v>
      </c>
      <c r="B120" s="3" t="s">
        <v>145</v>
      </c>
      <c r="C120" s="3" t="s">
        <v>112</v>
      </c>
      <c r="D120" s="3" t="s">
        <v>118</v>
      </c>
      <c r="E120" s="11" t="s">
        <v>120</v>
      </c>
      <c r="F120" s="11"/>
      <c r="G120" s="20">
        <f>G121+G122</f>
        <v>3240.9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s="12" customFormat="1" ht="19.5" customHeight="1">
      <c r="A121" s="5" t="s">
        <v>63</v>
      </c>
      <c r="B121" s="47" t="s">
        <v>145</v>
      </c>
      <c r="C121" s="3" t="s">
        <v>112</v>
      </c>
      <c r="D121" s="3" t="s">
        <v>118</v>
      </c>
      <c r="E121" s="11" t="s">
        <v>120</v>
      </c>
      <c r="F121" s="50" t="s">
        <v>64</v>
      </c>
      <c r="G121" s="23">
        <v>2280.9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s="12" customFormat="1" ht="18" customHeight="1">
      <c r="A122" s="7" t="s">
        <v>156</v>
      </c>
      <c r="B122" s="47" t="s">
        <v>145</v>
      </c>
      <c r="C122" s="3" t="s">
        <v>112</v>
      </c>
      <c r="D122" s="3" t="s">
        <v>118</v>
      </c>
      <c r="E122" s="11" t="s">
        <v>120</v>
      </c>
      <c r="F122" s="50" t="s">
        <v>68</v>
      </c>
      <c r="G122" s="23">
        <v>960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s="12" customFormat="1" ht="18" customHeight="1">
      <c r="A123" s="7" t="s">
        <v>174</v>
      </c>
      <c r="B123" s="47" t="s">
        <v>145</v>
      </c>
      <c r="C123" s="3" t="s">
        <v>112</v>
      </c>
      <c r="D123" s="3" t="s">
        <v>118</v>
      </c>
      <c r="E123" s="11" t="s">
        <v>175</v>
      </c>
      <c r="F123" s="50"/>
      <c r="G123" s="23">
        <f>G124</f>
        <v>11640.7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s="12" customFormat="1" ht="12" customHeight="1">
      <c r="A124" s="5" t="s">
        <v>63</v>
      </c>
      <c r="B124" s="47" t="s">
        <v>145</v>
      </c>
      <c r="C124" s="3" t="s">
        <v>112</v>
      </c>
      <c r="D124" s="3" t="s">
        <v>118</v>
      </c>
      <c r="E124" s="11" t="s">
        <v>175</v>
      </c>
      <c r="F124" s="11" t="s">
        <v>64</v>
      </c>
      <c r="G124" s="23">
        <v>11640.7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s="12" customFormat="1" ht="12" customHeight="1">
      <c r="A125" s="5" t="s">
        <v>121</v>
      </c>
      <c r="B125" s="47" t="s">
        <v>145</v>
      </c>
      <c r="C125" s="3" t="s">
        <v>112</v>
      </c>
      <c r="D125" s="3" t="s">
        <v>122</v>
      </c>
      <c r="E125" s="11"/>
      <c r="F125" s="11"/>
      <c r="G125" s="23">
        <f>G128+G132+G142+G145</f>
        <v>1365.1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s="12" customFormat="1" ht="21" customHeight="1">
      <c r="A126" s="5" t="s">
        <v>171</v>
      </c>
      <c r="B126" s="47" t="s">
        <v>145</v>
      </c>
      <c r="C126" s="3" t="s">
        <v>112</v>
      </c>
      <c r="D126" s="3" t="s">
        <v>122</v>
      </c>
      <c r="E126" s="11" t="s">
        <v>123</v>
      </c>
      <c r="F126" s="11"/>
      <c r="G126" s="23">
        <v>15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s="12" customFormat="1" ht="17.25" customHeight="1">
      <c r="A127" s="5" t="s">
        <v>89</v>
      </c>
      <c r="B127" s="47" t="s">
        <v>145</v>
      </c>
      <c r="C127" s="3" t="s">
        <v>112</v>
      </c>
      <c r="D127" s="3" t="s">
        <v>122</v>
      </c>
      <c r="E127" s="11" t="s">
        <v>124</v>
      </c>
      <c r="F127" s="11"/>
      <c r="G127" s="23">
        <v>15</v>
      </c>
      <c r="H127" s="4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s="12" customFormat="1" ht="15.75" customHeight="1">
      <c r="A128" s="5" t="s">
        <v>63</v>
      </c>
      <c r="B128" s="47" t="s">
        <v>145</v>
      </c>
      <c r="C128" s="3" t="s">
        <v>112</v>
      </c>
      <c r="D128" s="3" t="s">
        <v>122</v>
      </c>
      <c r="E128" s="11" t="s">
        <v>124</v>
      </c>
      <c r="F128" s="52" t="s">
        <v>64</v>
      </c>
      <c r="G128" s="23">
        <v>15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s="12" customFormat="1" ht="20.25" customHeight="1" hidden="1">
      <c r="A129" s="5" t="s">
        <v>65</v>
      </c>
      <c r="B129" s="47" t="s">
        <v>145</v>
      </c>
      <c r="C129" s="3" t="s">
        <v>112</v>
      </c>
      <c r="D129" s="3" t="s">
        <v>122</v>
      </c>
      <c r="E129" s="11" t="s">
        <v>124</v>
      </c>
      <c r="F129" s="50" t="s">
        <v>66</v>
      </c>
      <c r="G129" s="23">
        <v>15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s="12" customFormat="1" ht="21.75" customHeight="1">
      <c r="A130" s="5" t="s">
        <v>169</v>
      </c>
      <c r="B130" s="47" t="s">
        <v>145</v>
      </c>
      <c r="C130" s="3" t="s">
        <v>112</v>
      </c>
      <c r="D130" s="3" t="s">
        <v>122</v>
      </c>
      <c r="E130" s="11" t="s">
        <v>88</v>
      </c>
      <c r="F130" s="52"/>
      <c r="G130" s="20">
        <f>G131</f>
        <v>120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s="12" customFormat="1" ht="18.75" customHeight="1">
      <c r="A131" s="5" t="s">
        <v>89</v>
      </c>
      <c r="B131" s="47" t="s">
        <v>145</v>
      </c>
      <c r="C131" s="3" t="s">
        <v>112</v>
      </c>
      <c r="D131" s="3" t="s">
        <v>122</v>
      </c>
      <c r="E131" s="11" t="s">
        <v>90</v>
      </c>
      <c r="F131" s="52"/>
      <c r="G131" s="20">
        <f>G132</f>
        <v>120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s="12" customFormat="1" ht="16.5" customHeight="1">
      <c r="A132" s="5" t="s">
        <v>63</v>
      </c>
      <c r="B132" s="47" t="s">
        <v>145</v>
      </c>
      <c r="C132" s="3" t="s">
        <v>112</v>
      </c>
      <c r="D132" s="3" t="s">
        <v>122</v>
      </c>
      <c r="E132" s="11" t="s">
        <v>90</v>
      </c>
      <c r="F132" s="52" t="s">
        <v>64</v>
      </c>
      <c r="G132" s="20">
        <v>120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s="12" customFormat="1" ht="15.75" customHeight="1" hidden="1">
      <c r="A133" s="5" t="s">
        <v>51</v>
      </c>
      <c r="B133" s="47" t="s">
        <v>145</v>
      </c>
      <c r="C133" s="3" t="s">
        <v>112</v>
      </c>
      <c r="D133" s="3" t="s">
        <v>122</v>
      </c>
      <c r="E133" s="11" t="s">
        <v>52</v>
      </c>
      <c r="F133" s="50"/>
      <c r="G133" s="23">
        <f>G134</f>
        <v>0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s="12" customFormat="1" ht="15.75" customHeight="1" hidden="1">
      <c r="A134" s="5" t="s">
        <v>51</v>
      </c>
      <c r="B134" s="47" t="s">
        <v>145</v>
      </c>
      <c r="C134" s="3" t="s">
        <v>112</v>
      </c>
      <c r="D134" s="3" t="s">
        <v>122</v>
      </c>
      <c r="E134" s="11" t="s">
        <v>53</v>
      </c>
      <c r="F134" s="50"/>
      <c r="G134" s="20">
        <f>G139+G135+G137</f>
        <v>0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s="12" customFormat="1" ht="0.75" customHeight="1" hidden="1">
      <c r="A135" s="26" t="s">
        <v>154</v>
      </c>
      <c r="B135" s="47" t="s">
        <v>145</v>
      </c>
      <c r="C135" s="3" t="s">
        <v>112</v>
      </c>
      <c r="D135" s="3" t="s">
        <v>122</v>
      </c>
      <c r="E135" s="11" t="s">
        <v>157</v>
      </c>
      <c r="F135" s="50"/>
      <c r="G135" s="20">
        <v>0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s="12" customFormat="1" ht="21" customHeight="1" hidden="1">
      <c r="A136" s="5" t="s">
        <v>148</v>
      </c>
      <c r="B136" s="47" t="s">
        <v>145</v>
      </c>
      <c r="C136" s="3" t="s">
        <v>112</v>
      </c>
      <c r="D136" s="3" t="s">
        <v>122</v>
      </c>
      <c r="E136" s="11" t="s">
        <v>153</v>
      </c>
      <c r="F136" s="50" t="s">
        <v>155</v>
      </c>
      <c r="G136" s="20">
        <v>0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s="12" customFormat="1" ht="15.75" customHeight="1" hidden="1">
      <c r="A137" s="5"/>
      <c r="B137" s="47"/>
      <c r="C137" s="3"/>
      <c r="D137" s="3"/>
      <c r="E137" s="11"/>
      <c r="F137" s="50"/>
      <c r="G137" s="20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s="12" customFormat="1" ht="15" customHeight="1" hidden="1">
      <c r="A138" s="5"/>
      <c r="B138" s="47"/>
      <c r="C138" s="3"/>
      <c r="D138" s="3"/>
      <c r="E138" s="11"/>
      <c r="F138" s="50"/>
      <c r="G138" s="20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s="12" customFormat="1" ht="16.5" customHeight="1" hidden="1">
      <c r="A139" s="5" t="s">
        <v>152</v>
      </c>
      <c r="B139" s="47" t="s">
        <v>145</v>
      </c>
      <c r="C139" s="3" t="s">
        <v>112</v>
      </c>
      <c r="D139" s="3" t="s">
        <v>122</v>
      </c>
      <c r="E139" s="11" t="s">
        <v>151</v>
      </c>
      <c r="F139" s="50"/>
      <c r="G139" s="20">
        <f>G140</f>
        <v>0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s="12" customFormat="1" ht="17.25" customHeight="1" hidden="1">
      <c r="A140" s="5" t="s">
        <v>63</v>
      </c>
      <c r="B140" s="47" t="s">
        <v>145</v>
      </c>
      <c r="C140" s="3" t="s">
        <v>112</v>
      </c>
      <c r="D140" s="3" t="s">
        <v>122</v>
      </c>
      <c r="E140" s="11" t="s">
        <v>151</v>
      </c>
      <c r="F140" s="52" t="s">
        <v>64</v>
      </c>
      <c r="G140" s="20">
        <v>0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s="12" customFormat="1" ht="7.5" customHeight="1" hidden="1">
      <c r="A141" s="5" t="s">
        <v>65</v>
      </c>
      <c r="B141" s="47" t="s">
        <v>145</v>
      </c>
      <c r="C141" s="3" t="s">
        <v>112</v>
      </c>
      <c r="D141" s="3" t="s">
        <v>122</v>
      </c>
      <c r="E141" s="11" t="s">
        <v>151</v>
      </c>
      <c r="F141" s="50" t="s">
        <v>66</v>
      </c>
      <c r="G141" s="20">
        <v>535.8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s="12" customFormat="1" ht="13.5" customHeight="1">
      <c r="A142" s="5" t="s">
        <v>67</v>
      </c>
      <c r="B142" s="47" t="s">
        <v>145</v>
      </c>
      <c r="C142" s="3" t="s">
        <v>112</v>
      </c>
      <c r="D142" s="3" t="s">
        <v>122</v>
      </c>
      <c r="E142" s="11" t="s">
        <v>166</v>
      </c>
      <c r="F142" s="50" t="s">
        <v>68</v>
      </c>
      <c r="G142" s="20">
        <v>80.1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s="12" customFormat="1" ht="23.25" customHeight="1">
      <c r="A143" s="5" t="s">
        <v>178</v>
      </c>
      <c r="B143" s="47" t="s">
        <v>145</v>
      </c>
      <c r="C143" s="3" t="s">
        <v>112</v>
      </c>
      <c r="D143" s="3" t="s">
        <v>122</v>
      </c>
      <c r="E143" s="11" t="s">
        <v>179</v>
      </c>
      <c r="F143" s="50"/>
      <c r="G143" s="20">
        <f>G145</f>
        <v>1150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s="12" customFormat="1" ht="24" customHeight="1">
      <c r="A144" s="5" t="s">
        <v>167</v>
      </c>
      <c r="B144" s="3" t="s">
        <v>145</v>
      </c>
      <c r="C144" s="3" t="s">
        <v>112</v>
      </c>
      <c r="D144" s="3" t="s">
        <v>122</v>
      </c>
      <c r="E144" s="11" t="s">
        <v>180</v>
      </c>
      <c r="F144" s="52"/>
      <c r="G144" s="20">
        <f>G145</f>
        <v>1150</v>
      </c>
      <c r="H144" s="56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s="12" customFormat="1" ht="15.75" customHeight="1">
      <c r="A145" s="5" t="s">
        <v>63</v>
      </c>
      <c r="B145" s="3" t="s">
        <v>145</v>
      </c>
      <c r="C145" s="3" t="s">
        <v>112</v>
      </c>
      <c r="D145" s="3" t="s">
        <v>122</v>
      </c>
      <c r="E145" s="11" t="s">
        <v>180</v>
      </c>
      <c r="F145" s="52" t="s">
        <v>64</v>
      </c>
      <c r="G145" s="20">
        <v>1150</v>
      </c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s="12" customFormat="1" ht="16.5" customHeight="1">
      <c r="A146" s="5" t="s">
        <v>125</v>
      </c>
      <c r="B146" s="47" t="s">
        <v>145</v>
      </c>
      <c r="C146" s="3" t="s">
        <v>38</v>
      </c>
      <c r="D146" s="3"/>
      <c r="E146" s="3"/>
      <c r="F146" s="50"/>
      <c r="G146" s="13">
        <f>G152+G155</f>
        <v>3447.3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s="12" customFormat="1" ht="22.5" customHeight="1">
      <c r="A147" s="5" t="s">
        <v>39</v>
      </c>
      <c r="B147" s="47" t="s">
        <v>145</v>
      </c>
      <c r="C147" s="3" t="s">
        <v>38</v>
      </c>
      <c r="D147" s="3" t="s">
        <v>40</v>
      </c>
      <c r="E147" s="3"/>
      <c r="F147" s="50"/>
      <c r="G147" s="20">
        <f>G148</f>
        <v>3447.3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s="12" customFormat="1" ht="19.5" customHeight="1">
      <c r="A148" s="5" t="s">
        <v>51</v>
      </c>
      <c r="B148" s="47" t="s">
        <v>145</v>
      </c>
      <c r="C148" s="3" t="s">
        <v>38</v>
      </c>
      <c r="D148" s="3" t="s">
        <v>40</v>
      </c>
      <c r="E148" s="11" t="s">
        <v>52</v>
      </c>
      <c r="F148" s="50"/>
      <c r="G148" s="20">
        <f>G149</f>
        <v>3447.3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s="12" customFormat="1" ht="18" customHeight="1">
      <c r="A149" s="5" t="s">
        <v>51</v>
      </c>
      <c r="B149" s="47" t="s">
        <v>145</v>
      </c>
      <c r="C149" s="3" t="s">
        <v>38</v>
      </c>
      <c r="D149" s="3" t="s">
        <v>40</v>
      </c>
      <c r="E149" s="11" t="s">
        <v>53</v>
      </c>
      <c r="F149" s="50"/>
      <c r="G149" s="20">
        <f>G152+G155</f>
        <v>3447.3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s="12" customFormat="1" ht="23.25" customHeight="1">
      <c r="A150" s="26" t="s">
        <v>126</v>
      </c>
      <c r="B150" s="47" t="s">
        <v>145</v>
      </c>
      <c r="C150" s="3" t="s">
        <v>38</v>
      </c>
      <c r="D150" s="3" t="s">
        <v>40</v>
      </c>
      <c r="E150" s="11" t="s">
        <v>127</v>
      </c>
      <c r="F150" s="51"/>
      <c r="G150" s="20">
        <f>G151</f>
        <v>1757.1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s="12" customFormat="1" ht="18" customHeight="1">
      <c r="A151" s="5" t="s">
        <v>26</v>
      </c>
      <c r="B151" s="47" t="s">
        <v>145</v>
      </c>
      <c r="C151" s="3" t="s">
        <v>38</v>
      </c>
      <c r="D151" s="3" t="s">
        <v>40</v>
      </c>
      <c r="E151" s="11" t="s">
        <v>127</v>
      </c>
      <c r="F151" s="50"/>
      <c r="G151" s="20">
        <f>G152</f>
        <v>1757.1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s="12" customFormat="1" ht="18.75" customHeight="1">
      <c r="A152" s="5" t="s">
        <v>26</v>
      </c>
      <c r="B152" s="47" t="s">
        <v>145</v>
      </c>
      <c r="C152" s="3" t="s">
        <v>38</v>
      </c>
      <c r="D152" s="3" t="s">
        <v>40</v>
      </c>
      <c r="E152" s="11" t="s">
        <v>127</v>
      </c>
      <c r="F152" s="50" t="s">
        <v>3</v>
      </c>
      <c r="G152" s="20">
        <v>1757.1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s="12" customFormat="1" ht="18.75" customHeight="1">
      <c r="A153" s="5" t="s">
        <v>139</v>
      </c>
      <c r="B153" s="47" t="s">
        <v>145</v>
      </c>
      <c r="C153" s="3" t="s">
        <v>38</v>
      </c>
      <c r="D153" s="3" t="s">
        <v>40</v>
      </c>
      <c r="E153" s="11" t="s">
        <v>176</v>
      </c>
      <c r="F153" s="50"/>
      <c r="G153" s="20">
        <f>G154</f>
        <v>1690.2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s="12" customFormat="1" ht="17.25" customHeight="1">
      <c r="A154" s="26" t="s">
        <v>154</v>
      </c>
      <c r="B154" s="47" t="s">
        <v>145</v>
      </c>
      <c r="C154" s="3" t="s">
        <v>38</v>
      </c>
      <c r="D154" s="3" t="s">
        <v>40</v>
      </c>
      <c r="E154" s="11" t="s">
        <v>176</v>
      </c>
      <c r="F154" s="49"/>
      <c r="G154" s="20">
        <f>G155</f>
        <v>1690.2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s="12" customFormat="1" ht="21" customHeight="1">
      <c r="A155" s="5" t="s">
        <v>148</v>
      </c>
      <c r="B155" s="47" t="s">
        <v>145</v>
      </c>
      <c r="C155" s="3" t="s">
        <v>38</v>
      </c>
      <c r="D155" s="3" t="s">
        <v>40</v>
      </c>
      <c r="E155" s="11" t="s">
        <v>176</v>
      </c>
      <c r="F155" s="49">
        <v>600</v>
      </c>
      <c r="G155" s="20">
        <v>1690.2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s="12" customFormat="1" ht="18.75" customHeight="1">
      <c r="A156" s="5" t="s">
        <v>5</v>
      </c>
      <c r="B156" s="47" t="s">
        <v>145</v>
      </c>
      <c r="C156" s="3" t="s">
        <v>6</v>
      </c>
      <c r="D156" s="3"/>
      <c r="E156" s="11"/>
      <c r="F156" s="50"/>
      <c r="G156" s="13">
        <f>G157</f>
        <v>88.6</v>
      </c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s="12" customFormat="1" ht="20.25" customHeight="1">
      <c r="A157" s="5" t="s">
        <v>41</v>
      </c>
      <c r="B157" s="47" t="s">
        <v>145</v>
      </c>
      <c r="C157" s="3" t="s">
        <v>6</v>
      </c>
      <c r="D157" s="3" t="s">
        <v>42</v>
      </c>
      <c r="E157" s="11"/>
      <c r="F157" s="50"/>
      <c r="G157" s="43">
        <f>G158</f>
        <v>88.6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s="12" customFormat="1" ht="16.5" customHeight="1">
      <c r="A158" s="5" t="s">
        <v>51</v>
      </c>
      <c r="B158" s="47" t="s">
        <v>145</v>
      </c>
      <c r="C158" s="3" t="s">
        <v>6</v>
      </c>
      <c r="D158" s="3" t="s">
        <v>42</v>
      </c>
      <c r="E158" s="11" t="s">
        <v>52</v>
      </c>
      <c r="F158" s="50"/>
      <c r="G158" s="20">
        <f>G159</f>
        <v>88.6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s="12" customFormat="1" ht="13.5" customHeight="1">
      <c r="A159" s="5" t="s">
        <v>51</v>
      </c>
      <c r="B159" s="47" t="s">
        <v>145</v>
      </c>
      <c r="C159" s="3" t="s">
        <v>6</v>
      </c>
      <c r="D159" s="3" t="s">
        <v>42</v>
      </c>
      <c r="E159" s="11" t="s">
        <v>53</v>
      </c>
      <c r="F159" s="50"/>
      <c r="G159" s="20">
        <f>G160</f>
        <v>88.6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s="12" customFormat="1" ht="17.25" customHeight="1">
      <c r="A160" s="5" t="s">
        <v>128</v>
      </c>
      <c r="B160" s="47" t="s">
        <v>145</v>
      </c>
      <c r="C160" s="3" t="s">
        <v>6</v>
      </c>
      <c r="D160" s="3" t="s">
        <v>42</v>
      </c>
      <c r="E160" s="11" t="s">
        <v>129</v>
      </c>
      <c r="F160" s="50"/>
      <c r="G160" s="20">
        <f>G161</f>
        <v>88.6</v>
      </c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s="12" customFormat="1" ht="18" customHeight="1">
      <c r="A161" s="5" t="s">
        <v>130</v>
      </c>
      <c r="B161" s="47" t="s">
        <v>145</v>
      </c>
      <c r="C161" s="3" t="s">
        <v>6</v>
      </c>
      <c r="D161" s="3" t="s">
        <v>42</v>
      </c>
      <c r="E161" s="11" t="s">
        <v>129</v>
      </c>
      <c r="F161" s="50" t="s">
        <v>131</v>
      </c>
      <c r="G161" s="20">
        <v>88.6</v>
      </c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s="12" customFormat="1" ht="1.5" customHeight="1" hidden="1">
      <c r="A162" s="8"/>
      <c r="B162" s="8"/>
      <c r="C162" s="8"/>
      <c r="D162" s="8"/>
      <c r="E162" s="8"/>
      <c r="F162" s="8"/>
      <c r="G162" s="8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s="12" customFormat="1" ht="12.75" customHeight="1">
      <c r="A163" s="5" t="s">
        <v>7</v>
      </c>
      <c r="B163" s="47" t="s">
        <v>145</v>
      </c>
      <c r="C163" s="3" t="s">
        <v>8</v>
      </c>
      <c r="D163" s="3"/>
      <c r="E163" s="6"/>
      <c r="F163" s="50"/>
      <c r="G163" s="13">
        <f>G167+G170</f>
        <v>1506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s="12" customFormat="1" ht="11.25" customHeight="1">
      <c r="A164" s="5" t="s">
        <v>43</v>
      </c>
      <c r="B164" s="47" t="s">
        <v>145</v>
      </c>
      <c r="C164" s="3" t="s">
        <v>8</v>
      </c>
      <c r="D164" s="3" t="s">
        <v>44</v>
      </c>
      <c r="E164" s="6"/>
      <c r="F164" s="50"/>
      <c r="G164" s="20">
        <f>G166</f>
        <v>80</v>
      </c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s="12" customFormat="1" ht="20.25" customHeight="1">
      <c r="A165" s="5" t="s">
        <v>173</v>
      </c>
      <c r="B165" s="47" t="s">
        <v>145</v>
      </c>
      <c r="C165" s="3" t="s">
        <v>8</v>
      </c>
      <c r="D165" s="3" t="s">
        <v>44</v>
      </c>
      <c r="E165" s="11" t="s">
        <v>134</v>
      </c>
      <c r="F165" s="50"/>
      <c r="G165" s="20">
        <f>G166</f>
        <v>80</v>
      </c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1" s="12" customFormat="1" ht="12" customHeight="1">
      <c r="A166" s="5" t="s">
        <v>89</v>
      </c>
      <c r="B166" s="47" t="s">
        <v>145</v>
      </c>
      <c r="C166" s="3" t="s">
        <v>8</v>
      </c>
      <c r="D166" s="3" t="s">
        <v>44</v>
      </c>
      <c r="E166" s="11" t="s">
        <v>135</v>
      </c>
      <c r="F166" s="50"/>
      <c r="G166" s="20">
        <f>G167</f>
        <v>80</v>
      </c>
      <c r="H166" s="14"/>
      <c r="I166" s="14"/>
      <c r="J166" s="14"/>
      <c r="K166" s="14"/>
    </row>
    <row r="167" spans="1:18" s="12" customFormat="1" ht="15" customHeight="1">
      <c r="A167" s="5" t="s">
        <v>63</v>
      </c>
      <c r="B167" s="47" t="s">
        <v>145</v>
      </c>
      <c r="C167" s="3" t="s">
        <v>8</v>
      </c>
      <c r="D167" s="3" t="s">
        <v>44</v>
      </c>
      <c r="E167" s="11" t="s">
        <v>135</v>
      </c>
      <c r="F167" s="52" t="s">
        <v>64</v>
      </c>
      <c r="G167" s="20">
        <v>80</v>
      </c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s="12" customFormat="1" ht="22.5" customHeight="1" hidden="1">
      <c r="A168" s="4" t="s">
        <v>147</v>
      </c>
      <c r="B168" s="57" t="s">
        <v>145</v>
      </c>
      <c r="C168" s="60">
        <v>1100</v>
      </c>
      <c r="D168" s="60">
        <v>1102</v>
      </c>
      <c r="E168" s="60" t="s">
        <v>52</v>
      </c>
      <c r="F168" s="58"/>
      <c r="G168" s="61">
        <f>G169</f>
        <v>1426</v>
      </c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s="12" customFormat="1" ht="16.5" customHeight="1">
      <c r="A169" s="4" t="s">
        <v>147</v>
      </c>
      <c r="B169" s="57" t="s">
        <v>145</v>
      </c>
      <c r="C169" s="60">
        <v>1100</v>
      </c>
      <c r="D169" s="60">
        <v>1102</v>
      </c>
      <c r="E169" s="60" t="s">
        <v>53</v>
      </c>
      <c r="F169" s="58"/>
      <c r="G169" s="61">
        <v>1426</v>
      </c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s="12" customFormat="1" ht="21" customHeight="1">
      <c r="A170" s="26" t="s">
        <v>148</v>
      </c>
      <c r="B170" s="57" t="s">
        <v>145</v>
      </c>
      <c r="C170" s="60">
        <v>1100</v>
      </c>
      <c r="D170" s="60">
        <v>1102</v>
      </c>
      <c r="E170" s="60" t="s">
        <v>149</v>
      </c>
      <c r="F170" s="58">
        <v>600</v>
      </c>
      <c r="G170" s="61">
        <v>1426</v>
      </c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s="12" customFormat="1" ht="21.75" customHeight="1">
      <c r="A171" s="14"/>
      <c r="B171" s="31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17.2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12.75" hidden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19.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17.2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0.75" customHeight="1" hidden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21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21.75" customHeight="1" hidden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12.75" hidden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8:18" ht="12.75"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</sheetData>
  <sheetProtection selectLockedCells="1" selectUnlockedCells="1"/>
  <mergeCells count="2">
    <mergeCell ref="B1:G1"/>
    <mergeCell ref="A2:G2"/>
  </mergeCells>
  <printOptions horizontalCentered="1"/>
  <pageMargins left="0.9201388888888888" right="0.30972222222222223" top="0.4701388888888889" bottom="0.2902777777777778" header="0.5118055555555555" footer="0.511805555555555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2"/>
  <sheetViews>
    <sheetView zoomScale="120" zoomScaleNormal="120" zoomScaleSheetLayoutView="150" zoomScalePageLayoutView="0" workbookViewId="0" topLeftCell="A146">
      <selection activeCell="A167" sqref="A167"/>
    </sheetView>
  </sheetViews>
  <sheetFormatPr defaultColWidth="9.00390625" defaultRowHeight="12.75"/>
  <cols>
    <col min="1" max="1" width="58.125" style="0" customWidth="1"/>
    <col min="2" max="2" width="3.875" style="0" customWidth="1"/>
    <col min="3" max="4" width="4.00390625" style="0" customWidth="1"/>
    <col min="5" max="5" width="9.25390625" style="0" customWidth="1"/>
    <col min="6" max="6" width="3.625" style="0" customWidth="1"/>
    <col min="7" max="7" width="10.75390625" style="0" customWidth="1"/>
    <col min="9" max="9" width="8.75390625" style="0" customWidth="1"/>
  </cols>
  <sheetData>
    <row r="1" spans="1:7" ht="22.5" customHeight="1">
      <c r="A1" s="12"/>
      <c r="B1" s="65" t="s">
        <v>140</v>
      </c>
      <c r="C1" s="65"/>
      <c r="D1" s="65"/>
      <c r="E1" s="65"/>
      <c r="F1" s="65"/>
      <c r="G1" s="65"/>
    </row>
    <row r="2" spans="1:7" ht="17.25" customHeight="1">
      <c r="A2" s="63" t="s">
        <v>141</v>
      </c>
      <c r="B2" s="64"/>
      <c r="C2" s="64"/>
      <c r="D2" s="64"/>
      <c r="E2" s="64"/>
      <c r="F2" s="64"/>
      <c r="G2" s="64"/>
    </row>
    <row r="3" spans="1:9" ht="19.5" customHeight="1">
      <c r="A3" s="18" t="s">
        <v>45</v>
      </c>
      <c r="B3" s="28" t="s">
        <v>46</v>
      </c>
      <c r="C3" s="19" t="s">
        <v>47</v>
      </c>
      <c r="D3" s="19" t="s">
        <v>48</v>
      </c>
      <c r="E3" s="19" t="s">
        <v>0</v>
      </c>
      <c r="F3" s="19" t="s">
        <v>1</v>
      </c>
      <c r="G3" s="19" t="s">
        <v>49</v>
      </c>
      <c r="H3" s="1"/>
      <c r="I3" s="2"/>
    </row>
    <row r="4" spans="1:18" ht="12.75" customHeight="1">
      <c r="A4" s="9" t="s">
        <v>142</v>
      </c>
      <c r="B4" s="29" t="s">
        <v>145</v>
      </c>
      <c r="C4" s="4"/>
      <c r="D4" s="4"/>
      <c r="E4" s="4"/>
      <c r="F4" s="4"/>
      <c r="G4" s="13">
        <f>G5+G74+G86+G102+G133+G143+G149</f>
        <v>15788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0.5" customHeight="1">
      <c r="A5" s="5" t="s">
        <v>9</v>
      </c>
      <c r="B5" s="30" t="s">
        <v>145</v>
      </c>
      <c r="C5" s="11" t="s">
        <v>10</v>
      </c>
      <c r="D5" s="11"/>
      <c r="E5" s="11"/>
      <c r="F5" s="11"/>
      <c r="G5" s="41">
        <f>G6+G11+G16+G29+G40+G46</f>
        <v>6330.900000000001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8.75" customHeight="1">
      <c r="A6" s="5" t="s">
        <v>28</v>
      </c>
      <c r="B6" s="30" t="s">
        <v>145</v>
      </c>
      <c r="C6" s="11" t="s">
        <v>10</v>
      </c>
      <c r="D6" s="11" t="s">
        <v>29</v>
      </c>
      <c r="E6" s="11"/>
      <c r="F6" s="11"/>
      <c r="G6" s="20">
        <f>G7</f>
        <v>752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5" t="s">
        <v>51</v>
      </c>
      <c r="B7" s="30" t="s">
        <v>145</v>
      </c>
      <c r="C7" s="11" t="s">
        <v>10</v>
      </c>
      <c r="D7" s="11" t="s">
        <v>29</v>
      </c>
      <c r="E7" s="11" t="s">
        <v>52</v>
      </c>
      <c r="F7" s="11"/>
      <c r="G7" s="20">
        <f>G8</f>
        <v>752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2.75">
      <c r="A8" s="5" t="s">
        <v>51</v>
      </c>
      <c r="B8" s="30" t="s">
        <v>145</v>
      </c>
      <c r="C8" s="11" t="s">
        <v>10</v>
      </c>
      <c r="D8" s="11" t="s">
        <v>29</v>
      </c>
      <c r="E8" s="11" t="s">
        <v>53</v>
      </c>
      <c r="F8" s="11"/>
      <c r="G8" s="20">
        <f>G9</f>
        <v>752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2" customFormat="1" ht="12" customHeight="1">
      <c r="A9" s="5" t="s">
        <v>30</v>
      </c>
      <c r="B9" s="30" t="s">
        <v>145</v>
      </c>
      <c r="C9" s="11" t="s">
        <v>10</v>
      </c>
      <c r="D9" s="11" t="s">
        <v>29</v>
      </c>
      <c r="E9" s="11" t="s">
        <v>54</v>
      </c>
      <c r="F9" s="11"/>
      <c r="G9" s="20">
        <f>G10</f>
        <v>752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12" customFormat="1" ht="30" customHeight="1">
      <c r="A10" s="5" t="s">
        <v>55</v>
      </c>
      <c r="B10" s="30" t="s">
        <v>145</v>
      </c>
      <c r="C10" s="11" t="s">
        <v>10</v>
      </c>
      <c r="D10" s="11" t="s">
        <v>29</v>
      </c>
      <c r="E10" s="11" t="s">
        <v>54</v>
      </c>
      <c r="F10" s="11" t="s">
        <v>56</v>
      </c>
      <c r="G10" s="20">
        <v>752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12" customFormat="1" ht="19.5" customHeight="1">
      <c r="A11" s="5" t="s">
        <v>11</v>
      </c>
      <c r="B11" s="30" t="s">
        <v>145</v>
      </c>
      <c r="C11" s="11" t="s">
        <v>10</v>
      </c>
      <c r="D11" s="11" t="s">
        <v>12</v>
      </c>
      <c r="E11" s="11"/>
      <c r="F11" s="11"/>
      <c r="G11" s="20">
        <f>G12</f>
        <v>95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2" customFormat="1" ht="12.75" customHeight="1">
      <c r="A12" s="5" t="s">
        <v>51</v>
      </c>
      <c r="B12" s="30" t="s">
        <v>145</v>
      </c>
      <c r="C12" s="11" t="s">
        <v>10</v>
      </c>
      <c r="D12" s="11" t="s">
        <v>12</v>
      </c>
      <c r="E12" s="11" t="s">
        <v>52</v>
      </c>
      <c r="F12" s="3"/>
      <c r="G12" s="20">
        <f>G13</f>
        <v>95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12" customFormat="1" ht="9.75" customHeight="1">
      <c r="A13" s="5" t="s">
        <v>51</v>
      </c>
      <c r="B13" s="30" t="s">
        <v>145</v>
      </c>
      <c r="C13" s="11" t="s">
        <v>10</v>
      </c>
      <c r="D13" s="11" t="s">
        <v>12</v>
      </c>
      <c r="E13" s="11" t="s">
        <v>53</v>
      </c>
      <c r="F13" s="3"/>
      <c r="G13" s="20">
        <f>G14</f>
        <v>95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2" customFormat="1" ht="12.75" customHeight="1">
      <c r="A14" s="26" t="s">
        <v>136</v>
      </c>
      <c r="B14" s="30" t="s">
        <v>145</v>
      </c>
      <c r="C14" s="11" t="s">
        <v>10</v>
      </c>
      <c r="D14" s="11" t="s">
        <v>12</v>
      </c>
      <c r="E14" s="11" t="s">
        <v>137</v>
      </c>
      <c r="F14" s="8"/>
      <c r="G14" s="20">
        <f>G15</f>
        <v>95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12" customFormat="1" ht="12.75" customHeight="1">
      <c r="A15" s="5" t="s">
        <v>26</v>
      </c>
      <c r="B15" s="30" t="s">
        <v>145</v>
      </c>
      <c r="C15" s="11" t="s">
        <v>10</v>
      </c>
      <c r="D15" s="11" t="s">
        <v>12</v>
      </c>
      <c r="E15" s="11" t="s">
        <v>137</v>
      </c>
      <c r="F15" s="3" t="s">
        <v>3</v>
      </c>
      <c r="G15" s="20">
        <v>95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2" customFormat="1" ht="29.25" customHeight="1">
      <c r="A16" s="5" t="s">
        <v>13</v>
      </c>
      <c r="B16" s="30" t="s">
        <v>145</v>
      </c>
      <c r="C16" s="11" t="s">
        <v>10</v>
      </c>
      <c r="D16" s="11" t="s">
        <v>14</v>
      </c>
      <c r="E16" s="11"/>
      <c r="F16" s="11"/>
      <c r="G16" s="20">
        <f>G18</f>
        <v>3182.7000000000003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2" customFormat="1" ht="12.75" customHeight="1">
      <c r="A17" s="5" t="s">
        <v>51</v>
      </c>
      <c r="B17" s="30" t="s">
        <v>145</v>
      </c>
      <c r="C17" s="11" t="s">
        <v>10</v>
      </c>
      <c r="D17" s="11" t="s">
        <v>14</v>
      </c>
      <c r="E17" s="11" t="s">
        <v>52</v>
      </c>
      <c r="F17" s="11"/>
      <c r="G17" s="20">
        <f>G18</f>
        <v>3182.7000000000003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2" customFormat="1" ht="12" customHeight="1">
      <c r="A18" s="5" t="s">
        <v>51</v>
      </c>
      <c r="B18" s="30" t="s">
        <v>145</v>
      </c>
      <c r="C18" s="11" t="s">
        <v>10</v>
      </c>
      <c r="D18" s="11" t="s">
        <v>14</v>
      </c>
      <c r="E18" s="11" t="s">
        <v>53</v>
      </c>
      <c r="F18" s="11"/>
      <c r="G18" s="20">
        <f>G19</f>
        <v>3182.7000000000003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2" customFormat="1" ht="10.5" customHeight="1">
      <c r="A19" s="5" t="s">
        <v>61</v>
      </c>
      <c r="B19" s="30" t="s">
        <v>145</v>
      </c>
      <c r="C19" s="11" t="s">
        <v>10</v>
      </c>
      <c r="D19" s="11" t="s">
        <v>14</v>
      </c>
      <c r="E19" s="11" t="s">
        <v>62</v>
      </c>
      <c r="F19" s="11"/>
      <c r="G19" s="20">
        <f>G20+G23+G25</f>
        <v>3182.7000000000003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2" customFormat="1" ht="27" customHeight="1">
      <c r="A20" s="5" t="s">
        <v>55</v>
      </c>
      <c r="B20" s="30" t="s">
        <v>145</v>
      </c>
      <c r="C20" s="11" t="s">
        <v>10</v>
      </c>
      <c r="D20" s="11" t="s">
        <v>14</v>
      </c>
      <c r="E20" s="11" t="s">
        <v>62</v>
      </c>
      <c r="F20" s="11" t="s">
        <v>56</v>
      </c>
      <c r="G20" s="20">
        <v>2938.9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2" customFormat="1" ht="19.5" customHeight="1" hidden="1">
      <c r="A21" s="5" t="s">
        <v>57</v>
      </c>
      <c r="B21" s="30" t="s">
        <v>145</v>
      </c>
      <c r="C21" s="11" t="s">
        <v>10</v>
      </c>
      <c r="D21" s="11" t="s">
        <v>14</v>
      </c>
      <c r="E21" s="11" t="s">
        <v>62</v>
      </c>
      <c r="F21" s="11" t="s">
        <v>58</v>
      </c>
      <c r="G21" s="20">
        <v>623.6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2" customFormat="1" ht="27" customHeight="1" hidden="1">
      <c r="A22" s="5" t="s">
        <v>59</v>
      </c>
      <c r="B22" s="30" t="s">
        <v>145</v>
      </c>
      <c r="C22" s="11" t="s">
        <v>10</v>
      </c>
      <c r="D22" s="11" t="s">
        <v>14</v>
      </c>
      <c r="E22" s="11" t="s">
        <v>62</v>
      </c>
      <c r="F22" s="11" t="s">
        <v>60</v>
      </c>
      <c r="G22" s="20">
        <v>188.3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2" customFormat="1" ht="12.75" customHeight="1">
      <c r="A23" s="5" t="s">
        <v>63</v>
      </c>
      <c r="B23" s="30" t="s">
        <v>145</v>
      </c>
      <c r="C23" s="11" t="s">
        <v>10</v>
      </c>
      <c r="D23" s="11" t="s">
        <v>14</v>
      </c>
      <c r="E23" s="11" t="s">
        <v>62</v>
      </c>
      <c r="F23" s="11" t="s">
        <v>64</v>
      </c>
      <c r="G23" s="20">
        <v>243.8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2" customFormat="1" ht="4.5" customHeight="1" hidden="1">
      <c r="A24" s="5" t="s">
        <v>65</v>
      </c>
      <c r="B24" s="30" t="s">
        <v>145</v>
      </c>
      <c r="C24" s="11" t="s">
        <v>10</v>
      </c>
      <c r="D24" s="11" t="s">
        <v>14</v>
      </c>
      <c r="E24" s="11" t="s">
        <v>62</v>
      </c>
      <c r="F24" s="11" t="s">
        <v>66</v>
      </c>
      <c r="G24" s="20">
        <v>780.8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2" customFormat="1" ht="13.5" customHeight="1" hidden="1">
      <c r="A25" s="5" t="s">
        <v>67</v>
      </c>
      <c r="B25" s="30" t="s">
        <v>145</v>
      </c>
      <c r="C25" s="11" t="s">
        <v>10</v>
      </c>
      <c r="D25" s="11" t="s">
        <v>14</v>
      </c>
      <c r="E25" s="11" t="s">
        <v>62</v>
      </c>
      <c r="F25" s="11" t="s">
        <v>68</v>
      </c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2" customFormat="1" ht="4.5" customHeight="1" hidden="1">
      <c r="A26" s="5" t="s">
        <v>69</v>
      </c>
      <c r="B26" s="30" t="s">
        <v>145</v>
      </c>
      <c r="C26" s="11" t="s">
        <v>10</v>
      </c>
      <c r="D26" s="11" t="s">
        <v>14</v>
      </c>
      <c r="E26" s="11" t="s">
        <v>62</v>
      </c>
      <c r="F26" s="11" t="s">
        <v>70</v>
      </c>
      <c r="G26" s="20">
        <v>28.6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2" customFormat="1" ht="9.75" customHeight="1" hidden="1">
      <c r="A27" s="5" t="s">
        <v>71</v>
      </c>
      <c r="B27" s="30" t="s">
        <v>145</v>
      </c>
      <c r="C27" s="11" t="s">
        <v>10</v>
      </c>
      <c r="D27" s="11" t="s">
        <v>14</v>
      </c>
      <c r="E27" s="11" t="s">
        <v>62</v>
      </c>
      <c r="F27" s="11" t="s">
        <v>72</v>
      </c>
      <c r="G27" s="20">
        <v>5.2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2" customFormat="1" ht="9.75" customHeight="1" hidden="1">
      <c r="A28" s="5" t="s">
        <v>73</v>
      </c>
      <c r="B28" s="30" t="s">
        <v>145</v>
      </c>
      <c r="C28" s="11" t="s">
        <v>10</v>
      </c>
      <c r="D28" s="11" t="s">
        <v>14</v>
      </c>
      <c r="E28" s="11" t="s">
        <v>62</v>
      </c>
      <c r="F28" s="11" t="s">
        <v>74</v>
      </c>
      <c r="G28" s="20">
        <v>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2" customFormat="1" ht="20.25" customHeight="1">
      <c r="A29" s="5" t="s">
        <v>15</v>
      </c>
      <c r="B29" s="30" t="s">
        <v>145</v>
      </c>
      <c r="C29" s="11" t="s">
        <v>10</v>
      </c>
      <c r="D29" s="11" t="s">
        <v>16</v>
      </c>
      <c r="E29" s="11"/>
      <c r="F29" s="11"/>
      <c r="G29" s="20">
        <f>G30</f>
        <v>71.7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2" customFormat="1" ht="11.25" customHeight="1">
      <c r="A30" s="5" t="s">
        <v>51</v>
      </c>
      <c r="B30" s="30" t="s">
        <v>145</v>
      </c>
      <c r="C30" s="11" t="s">
        <v>10</v>
      </c>
      <c r="D30" s="11" t="s">
        <v>16</v>
      </c>
      <c r="E30" s="11" t="s">
        <v>52</v>
      </c>
      <c r="F30" s="3"/>
      <c r="G30" s="20">
        <f>G32</f>
        <v>71.7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2" customFormat="1" ht="13.5" customHeight="1">
      <c r="A31" s="5" t="s">
        <v>51</v>
      </c>
      <c r="B31" s="30" t="s">
        <v>145</v>
      </c>
      <c r="C31" s="11" t="s">
        <v>10</v>
      </c>
      <c r="D31" s="11" t="s">
        <v>16</v>
      </c>
      <c r="E31" s="11" t="s">
        <v>53</v>
      </c>
      <c r="F31" s="3"/>
      <c r="G31" s="20">
        <f>G32</f>
        <v>71.7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2" customFormat="1" ht="18.75" customHeight="1">
      <c r="A32" s="5" t="s">
        <v>75</v>
      </c>
      <c r="B32" s="30" t="s">
        <v>145</v>
      </c>
      <c r="C32" s="11" t="s">
        <v>10</v>
      </c>
      <c r="D32" s="11" t="s">
        <v>16</v>
      </c>
      <c r="E32" s="3" t="s">
        <v>76</v>
      </c>
      <c r="F32" s="3"/>
      <c r="G32" s="20">
        <f>G33</f>
        <v>71.7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2" customFormat="1" ht="12.75" customHeight="1">
      <c r="A33" s="5" t="s">
        <v>26</v>
      </c>
      <c r="B33" s="30" t="s">
        <v>145</v>
      </c>
      <c r="C33" s="11" t="s">
        <v>10</v>
      </c>
      <c r="D33" s="11" t="s">
        <v>16</v>
      </c>
      <c r="E33" s="3" t="s">
        <v>76</v>
      </c>
      <c r="F33" s="3" t="s">
        <v>3</v>
      </c>
      <c r="G33" s="20">
        <v>71.7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12" customFormat="1" ht="4.5" customHeight="1" hidden="1">
      <c r="A34" s="5" t="s">
        <v>27</v>
      </c>
      <c r="B34" s="30" t="s">
        <v>145</v>
      </c>
      <c r="C34" s="11" t="s">
        <v>10</v>
      </c>
      <c r="D34" s="11" t="s">
        <v>16</v>
      </c>
      <c r="E34" s="3" t="s">
        <v>76</v>
      </c>
      <c r="F34" s="3" t="s">
        <v>77</v>
      </c>
      <c r="G34" s="20">
        <v>333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12" customFormat="1" ht="13.5" customHeight="1" hidden="1">
      <c r="A35" s="5" t="s">
        <v>78</v>
      </c>
      <c r="B35" s="3" t="s">
        <v>50</v>
      </c>
      <c r="C35" s="11" t="s">
        <v>10</v>
      </c>
      <c r="D35" s="11" t="s">
        <v>79</v>
      </c>
      <c r="E35" s="11"/>
      <c r="F35" s="11"/>
      <c r="G35" s="20">
        <f>G36</f>
        <v>0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12" customFormat="1" ht="14.25" customHeight="1" hidden="1">
      <c r="A36" s="5" t="s">
        <v>51</v>
      </c>
      <c r="B36" s="3" t="s">
        <v>50</v>
      </c>
      <c r="C36" s="11" t="s">
        <v>10</v>
      </c>
      <c r="D36" s="11" t="s">
        <v>79</v>
      </c>
      <c r="E36" s="11" t="s">
        <v>80</v>
      </c>
      <c r="F36" s="11"/>
      <c r="G36" s="20">
        <f>G38</f>
        <v>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12" customFormat="1" ht="14.25" customHeight="1" hidden="1">
      <c r="A37" s="5" t="s">
        <v>51</v>
      </c>
      <c r="B37" s="3" t="s">
        <v>50</v>
      </c>
      <c r="C37" s="11" t="s">
        <v>10</v>
      </c>
      <c r="D37" s="11" t="s">
        <v>79</v>
      </c>
      <c r="E37" s="11" t="s">
        <v>81</v>
      </c>
      <c r="F37" s="11"/>
      <c r="G37" s="20">
        <f>G38</f>
        <v>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s="12" customFormat="1" ht="12.75" customHeight="1" hidden="1">
      <c r="A38" s="5" t="s">
        <v>82</v>
      </c>
      <c r="B38" s="3" t="s">
        <v>50</v>
      </c>
      <c r="C38" s="11" t="s">
        <v>10</v>
      </c>
      <c r="D38" s="11" t="s">
        <v>79</v>
      </c>
      <c r="E38" s="11" t="s">
        <v>83</v>
      </c>
      <c r="F38" s="11"/>
      <c r="G38" s="20">
        <f>G39</f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12" customFormat="1" ht="20.25" customHeight="1" hidden="1">
      <c r="A39" s="5" t="s">
        <v>65</v>
      </c>
      <c r="B39" s="3" t="s">
        <v>84</v>
      </c>
      <c r="C39" s="11" t="s">
        <v>10</v>
      </c>
      <c r="D39" s="11" t="s">
        <v>79</v>
      </c>
      <c r="E39" s="11" t="s">
        <v>83</v>
      </c>
      <c r="F39" s="11" t="s">
        <v>66</v>
      </c>
      <c r="G39" s="2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12" customFormat="1" ht="10.5" customHeight="1">
      <c r="A40" s="5" t="s">
        <v>17</v>
      </c>
      <c r="B40" s="30" t="s">
        <v>145</v>
      </c>
      <c r="C40" s="11" t="s">
        <v>10</v>
      </c>
      <c r="D40" s="11" t="s">
        <v>18</v>
      </c>
      <c r="E40" s="11"/>
      <c r="F40" s="11"/>
      <c r="G40" s="20">
        <f>G41</f>
        <v>1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12" customFormat="1" ht="10.5" customHeight="1">
      <c r="A41" s="5" t="s">
        <v>51</v>
      </c>
      <c r="B41" s="30" t="s">
        <v>145</v>
      </c>
      <c r="C41" s="11" t="s">
        <v>10</v>
      </c>
      <c r="D41" s="11" t="s">
        <v>18</v>
      </c>
      <c r="E41" s="11" t="s">
        <v>52</v>
      </c>
      <c r="F41" s="11"/>
      <c r="G41" s="20">
        <f>G43</f>
        <v>1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12" customFormat="1" ht="10.5" customHeight="1">
      <c r="A42" s="5" t="s">
        <v>51</v>
      </c>
      <c r="B42" s="30" t="s">
        <v>145</v>
      </c>
      <c r="C42" s="11" t="s">
        <v>10</v>
      </c>
      <c r="D42" s="11" t="s">
        <v>18</v>
      </c>
      <c r="E42" s="11" t="s">
        <v>53</v>
      </c>
      <c r="F42" s="11"/>
      <c r="G42" s="20">
        <f>G43</f>
        <v>1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s="12" customFormat="1" ht="10.5" customHeight="1">
      <c r="A43" s="5" t="s">
        <v>19</v>
      </c>
      <c r="B43" s="30" t="s">
        <v>145</v>
      </c>
      <c r="C43" s="11" t="s">
        <v>10</v>
      </c>
      <c r="D43" s="11" t="s">
        <v>18</v>
      </c>
      <c r="E43" s="11" t="s">
        <v>85</v>
      </c>
      <c r="F43" s="11"/>
      <c r="G43" s="20">
        <v>1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s="12" customFormat="1" ht="10.5" customHeight="1">
      <c r="A44" s="5" t="s">
        <v>67</v>
      </c>
      <c r="B44" s="30" t="s">
        <v>145</v>
      </c>
      <c r="C44" s="11" t="s">
        <v>10</v>
      </c>
      <c r="D44" s="11" t="s">
        <v>18</v>
      </c>
      <c r="E44" s="11" t="s">
        <v>85</v>
      </c>
      <c r="F44" s="11" t="s">
        <v>68</v>
      </c>
      <c r="G44" s="20">
        <v>1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s="12" customFormat="1" ht="10.5" customHeight="1" hidden="1">
      <c r="A45" s="5" t="s">
        <v>86</v>
      </c>
      <c r="B45" s="30" t="s">
        <v>145</v>
      </c>
      <c r="C45" s="11" t="s">
        <v>10</v>
      </c>
      <c r="D45" s="11" t="s">
        <v>18</v>
      </c>
      <c r="E45" s="11" t="s">
        <v>85</v>
      </c>
      <c r="F45" s="11" t="s">
        <v>87</v>
      </c>
      <c r="G45" s="20">
        <v>5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12" customFormat="1" ht="10.5" customHeight="1">
      <c r="A46" s="5" t="s">
        <v>20</v>
      </c>
      <c r="B46" s="30" t="s">
        <v>145</v>
      </c>
      <c r="C46" s="11" t="s">
        <v>10</v>
      </c>
      <c r="D46" s="11" t="s">
        <v>21</v>
      </c>
      <c r="E46" s="11"/>
      <c r="F46" s="11"/>
      <c r="G46" s="20">
        <f>G47+G51+G54</f>
        <v>2228.5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12" customFormat="1" ht="22.5" customHeight="1">
      <c r="A47" s="5" t="s">
        <v>143</v>
      </c>
      <c r="B47" s="30" t="s">
        <v>145</v>
      </c>
      <c r="C47" s="11" t="s">
        <v>10</v>
      </c>
      <c r="D47" s="11" t="s">
        <v>21</v>
      </c>
      <c r="E47" s="11" t="s">
        <v>88</v>
      </c>
      <c r="F47" s="17"/>
      <c r="G47" s="20">
        <f>G48</f>
        <v>23.3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s="12" customFormat="1" ht="18.75" customHeight="1">
      <c r="A48" s="5" t="s">
        <v>89</v>
      </c>
      <c r="B48" s="30" t="s">
        <v>145</v>
      </c>
      <c r="C48" s="11" t="s">
        <v>10</v>
      </c>
      <c r="D48" s="11" t="s">
        <v>21</v>
      </c>
      <c r="E48" s="11" t="s">
        <v>90</v>
      </c>
      <c r="F48" s="17"/>
      <c r="G48" s="20">
        <f>G49</f>
        <v>23.3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s="12" customFormat="1" ht="21" customHeight="1">
      <c r="A49" s="5" t="s">
        <v>63</v>
      </c>
      <c r="B49" s="30" t="s">
        <v>145</v>
      </c>
      <c r="C49" s="11" t="s">
        <v>10</v>
      </c>
      <c r="D49" s="11" t="s">
        <v>21</v>
      </c>
      <c r="E49" s="11" t="s">
        <v>90</v>
      </c>
      <c r="F49" s="17" t="s">
        <v>64</v>
      </c>
      <c r="G49" s="20">
        <v>23.3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s="12" customFormat="1" ht="9.75" customHeight="1">
      <c r="A50" s="5" t="s">
        <v>65</v>
      </c>
      <c r="B50" s="30" t="s">
        <v>145</v>
      </c>
      <c r="C50" s="11" t="s">
        <v>10</v>
      </c>
      <c r="D50" s="11" t="s">
        <v>21</v>
      </c>
      <c r="E50" s="11" t="s">
        <v>90</v>
      </c>
      <c r="F50" s="3" t="s">
        <v>66</v>
      </c>
      <c r="G50" s="20">
        <v>69.5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s="12" customFormat="1" ht="20.25" customHeight="1">
      <c r="A51" s="5" t="s">
        <v>160</v>
      </c>
      <c r="B51" s="30" t="s">
        <v>145</v>
      </c>
      <c r="C51" s="11" t="s">
        <v>10</v>
      </c>
      <c r="D51" s="11" t="s">
        <v>21</v>
      </c>
      <c r="E51" s="11" t="s">
        <v>91</v>
      </c>
      <c r="F51" s="17"/>
      <c r="G51" s="20">
        <f>G52</f>
        <v>1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s="12" customFormat="1" ht="12" customHeight="1">
      <c r="A52" s="5" t="s">
        <v>89</v>
      </c>
      <c r="B52" s="30" t="s">
        <v>145</v>
      </c>
      <c r="C52" s="11" t="s">
        <v>10</v>
      </c>
      <c r="D52" s="11" t="s">
        <v>21</v>
      </c>
      <c r="E52" s="11" t="s">
        <v>92</v>
      </c>
      <c r="F52" s="17"/>
      <c r="G52" s="20">
        <v>1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s="12" customFormat="1" ht="10.5" customHeight="1">
      <c r="A53" s="5" t="s">
        <v>63</v>
      </c>
      <c r="B53" s="30" t="s">
        <v>145</v>
      </c>
      <c r="C53" s="11" t="s">
        <v>10</v>
      </c>
      <c r="D53" s="11" t="s">
        <v>21</v>
      </c>
      <c r="E53" s="11" t="s">
        <v>92</v>
      </c>
      <c r="F53" s="17" t="s">
        <v>64</v>
      </c>
      <c r="G53" s="20">
        <v>1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s="12" customFormat="1" ht="12" customHeight="1">
      <c r="A54" s="5" t="s">
        <v>51</v>
      </c>
      <c r="B54" s="30" t="s">
        <v>145</v>
      </c>
      <c r="C54" s="11" t="s">
        <v>10</v>
      </c>
      <c r="D54" s="11" t="s">
        <v>21</v>
      </c>
      <c r="E54" s="11" t="s">
        <v>52</v>
      </c>
      <c r="F54" s="11"/>
      <c r="G54" s="20">
        <f>G55</f>
        <v>2204.2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s="12" customFormat="1" ht="12.75" customHeight="1">
      <c r="A55" s="5" t="s">
        <v>51</v>
      </c>
      <c r="B55" s="30" t="s">
        <v>145</v>
      </c>
      <c r="C55" s="11" t="s">
        <v>10</v>
      </c>
      <c r="D55" s="11" t="s">
        <v>21</v>
      </c>
      <c r="E55" s="11" t="s">
        <v>53</v>
      </c>
      <c r="F55" s="11"/>
      <c r="G55" s="20">
        <f>G60+G56</f>
        <v>2204.2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s="12" customFormat="1" ht="25.5" customHeight="1">
      <c r="A56" s="33" t="s">
        <v>154</v>
      </c>
      <c r="B56" s="34" t="s">
        <v>145</v>
      </c>
      <c r="C56" s="11" t="s">
        <v>10</v>
      </c>
      <c r="D56" s="11" t="s">
        <v>21</v>
      </c>
      <c r="E56" s="40" t="s">
        <v>149</v>
      </c>
      <c r="F56" s="11"/>
      <c r="G56" s="36">
        <v>1912.5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s="12" customFormat="1" ht="33.75" customHeight="1">
      <c r="A57" s="37" t="s">
        <v>148</v>
      </c>
      <c r="B57" s="34" t="s">
        <v>145</v>
      </c>
      <c r="C57" s="11" t="s">
        <v>10</v>
      </c>
      <c r="D57" s="11" t="s">
        <v>21</v>
      </c>
      <c r="E57" s="35" t="s">
        <v>149</v>
      </c>
      <c r="F57" s="35">
        <v>600</v>
      </c>
      <c r="G57" s="36">
        <v>1912.5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s="12" customFormat="1" ht="10.5" customHeight="1" hidden="1">
      <c r="A58" s="5" t="s">
        <v>65</v>
      </c>
      <c r="B58" s="30" t="s">
        <v>145</v>
      </c>
      <c r="C58" s="11" t="s">
        <v>10</v>
      </c>
      <c r="D58" s="11" t="s">
        <v>21</v>
      </c>
      <c r="E58" s="11" t="s">
        <v>93</v>
      </c>
      <c r="F58" s="11" t="s">
        <v>66</v>
      </c>
      <c r="G58" s="20">
        <v>20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s="12" customFormat="1" ht="6.75" customHeight="1" hidden="1">
      <c r="A59" s="21"/>
      <c r="B59" s="30" t="s">
        <v>145</v>
      </c>
      <c r="C59" s="11" t="s">
        <v>10</v>
      </c>
      <c r="D59" s="11" t="s">
        <v>21</v>
      </c>
      <c r="E59" s="11" t="s">
        <v>93</v>
      </c>
      <c r="F59" s="11"/>
      <c r="G59" s="20">
        <f>G60</f>
        <v>291.7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s="12" customFormat="1" ht="12" customHeight="1">
      <c r="A60" s="5" t="s">
        <v>96</v>
      </c>
      <c r="B60" s="30" t="s">
        <v>145</v>
      </c>
      <c r="C60" s="11" t="s">
        <v>10</v>
      </c>
      <c r="D60" s="11" t="s">
        <v>21</v>
      </c>
      <c r="E60" s="11" t="s">
        <v>97</v>
      </c>
      <c r="F60" s="11"/>
      <c r="G60" s="20">
        <f>G61+G63</f>
        <v>291.7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s="12" customFormat="1" ht="17.25" customHeight="1">
      <c r="A61" s="5" t="s">
        <v>63</v>
      </c>
      <c r="B61" s="30" t="s">
        <v>145</v>
      </c>
      <c r="C61" s="11" t="s">
        <v>10</v>
      </c>
      <c r="D61" s="11" t="s">
        <v>21</v>
      </c>
      <c r="E61" s="11" t="s">
        <v>97</v>
      </c>
      <c r="F61" s="17" t="s">
        <v>64</v>
      </c>
      <c r="G61" s="20">
        <v>291.7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s="12" customFormat="1" ht="9.75" customHeight="1" hidden="1">
      <c r="A62" s="5" t="s">
        <v>65</v>
      </c>
      <c r="B62" s="3" t="s">
        <v>50</v>
      </c>
      <c r="C62" s="11" t="s">
        <v>10</v>
      </c>
      <c r="D62" s="11" t="s">
        <v>21</v>
      </c>
      <c r="E62" s="11" t="s">
        <v>97</v>
      </c>
      <c r="F62" s="11" t="s">
        <v>66</v>
      </c>
      <c r="G62" s="20">
        <v>271.7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s="12" customFormat="1" ht="9.75" customHeight="1" hidden="1">
      <c r="A63" s="5" t="s">
        <v>67</v>
      </c>
      <c r="B63" s="30" t="s">
        <v>145</v>
      </c>
      <c r="C63" s="11" t="s">
        <v>10</v>
      </c>
      <c r="D63" s="11" t="s">
        <v>21</v>
      </c>
      <c r="E63" s="11" t="s">
        <v>97</v>
      </c>
      <c r="F63" s="11" t="s">
        <v>68</v>
      </c>
      <c r="G63" s="20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s="12" customFormat="1" ht="8.25" customHeight="1" hidden="1">
      <c r="A64" s="5" t="s">
        <v>94</v>
      </c>
      <c r="B64" s="30" t="s">
        <v>145</v>
      </c>
      <c r="C64" s="11" t="s">
        <v>10</v>
      </c>
      <c r="D64" s="11" t="s">
        <v>21</v>
      </c>
      <c r="E64" s="11" t="s">
        <v>95</v>
      </c>
      <c r="F64" s="16"/>
      <c r="G64" s="20">
        <f>G65</f>
        <v>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s="12" customFormat="1" ht="9.75" customHeight="1" hidden="1">
      <c r="A65" s="5" t="s">
        <v>67</v>
      </c>
      <c r="B65" s="30" t="s">
        <v>145</v>
      </c>
      <c r="C65" s="11" t="s">
        <v>10</v>
      </c>
      <c r="D65" s="11" t="s">
        <v>21</v>
      </c>
      <c r="E65" s="11" t="s">
        <v>95</v>
      </c>
      <c r="F65" s="16">
        <v>800</v>
      </c>
      <c r="G65" s="20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s="12" customFormat="1" ht="9.75" customHeight="1" hidden="1">
      <c r="A66" s="5" t="s">
        <v>31</v>
      </c>
      <c r="B66" s="30" t="s">
        <v>145</v>
      </c>
      <c r="C66" s="11" t="s">
        <v>32</v>
      </c>
      <c r="D66" s="11"/>
      <c r="E66" s="11"/>
      <c r="F66" s="11"/>
      <c r="G66" s="13">
        <f>G67</f>
        <v>0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s="12" customFormat="1" ht="10.5" customHeight="1" hidden="1">
      <c r="A67" s="5" t="s">
        <v>99</v>
      </c>
      <c r="B67" s="30" t="s">
        <v>145</v>
      </c>
      <c r="C67" s="11" t="s">
        <v>32</v>
      </c>
      <c r="D67" s="11" t="s">
        <v>100</v>
      </c>
      <c r="E67" s="11"/>
      <c r="F67" s="11"/>
      <c r="G67" s="20">
        <f>G70</f>
        <v>0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12" customFormat="1" ht="6.75" customHeight="1" hidden="1">
      <c r="A68" s="5" t="s">
        <v>51</v>
      </c>
      <c r="B68" s="30" t="s">
        <v>145</v>
      </c>
      <c r="C68" s="11" t="s">
        <v>32</v>
      </c>
      <c r="D68" s="11" t="s">
        <v>100</v>
      </c>
      <c r="E68" s="11" t="s">
        <v>52</v>
      </c>
      <c r="F68" s="11"/>
      <c r="G68" s="20">
        <f>G69</f>
        <v>0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s="12" customFormat="1" ht="8.25" customHeight="1" hidden="1">
      <c r="A69" s="5" t="s">
        <v>51</v>
      </c>
      <c r="B69" s="30" t="s">
        <v>145</v>
      </c>
      <c r="C69" s="11" t="s">
        <v>32</v>
      </c>
      <c r="D69" s="11" t="s">
        <v>100</v>
      </c>
      <c r="E69" s="11" t="s">
        <v>53</v>
      </c>
      <c r="F69" s="11"/>
      <c r="G69" s="20">
        <f>G70</f>
        <v>0</v>
      </c>
      <c r="H69" s="20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s="12" customFormat="1" ht="7.5" customHeight="1" hidden="1">
      <c r="A70" s="5" t="s">
        <v>101</v>
      </c>
      <c r="B70" s="30" t="s">
        <v>145</v>
      </c>
      <c r="C70" s="11" t="s">
        <v>32</v>
      </c>
      <c r="D70" s="11" t="s">
        <v>100</v>
      </c>
      <c r="E70" s="11" t="s">
        <v>102</v>
      </c>
      <c r="F70" s="11"/>
      <c r="G70" s="20">
        <f>G73+G71+G72</f>
        <v>0</v>
      </c>
      <c r="H70" s="22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s="12" customFormat="1" ht="12" customHeight="1" hidden="1">
      <c r="A71" s="5" t="s">
        <v>55</v>
      </c>
      <c r="B71" s="30" t="s">
        <v>145</v>
      </c>
      <c r="C71" s="11" t="s">
        <v>32</v>
      </c>
      <c r="D71" s="11" t="s">
        <v>100</v>
      </c>
      <c r="E71" s="11" t="s">
        <v>102</v>
      </c>
      <c r="F71" s="11" t="s">
        <v>56</v>
      </c>
      <c r="G71" s="20"/>
      <c r="H71" s="22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s="12" customFormat="1" ht="20.25" customHeight="1" hidden="1">
      <c r="A72" s="5" t="s">
        <v>59</v>
      </c>
      <c r="B72" s="30" t="s">
        <v>145</v>
      </c>
      <c r="C72" s="11" t="s">
        <v>32</v>
      </c>
      <c r="D72" s="11" t="s">
        <v>100</v>
      </c>
      <c r="E72" s="11" t="s">
        <v>102</v>
      </c>
      <c r="F72" s="11" t="s">
        <v>60</v>
      </c>
      <c r="G72" s="20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s="12" customFormat="1" ht="12.75" customHeight="1" hidden="1">
      <c r="A73" s="5" t="s">
        <v>63</v>
      </c>
      <c r="B73" s="30" t="s">
        <v>145</v>
      </c>
      <c r="C73" s="11" t="s">
        <v>32</v>
      </c>
      <c r="D73" s="11" t="s">
        <v>100</v>
      </c>
      <c r="E73" s="11" t="s">
        <v>102</v>
      </c>
      <c r="F73" s="3" t="s">
        <v>64</v>
      </c>
      <c r="G73" s="20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s="12" customFormat="1" ht="10.5" customHeight="1">
      <c r="A74" s="5" t="s">
        <v>33</v>
      </c>
      <c r="B74" s="30" t="s">
        <v>145</v>
      </c>
      <c r="C74" s="3" t="s">
        <v>34</v>
      </c>
      <c r="D74" s="3"/>
      <c r="E74" s="3"/>
      <c r="F74" s="3"/>
      <c r="G74" s="41">
        <f>G75+G81</f>
        <v>120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s="12" customFormat="1" ht="18.75" customHeight="1">
      <c r="A75" s="5" t="s">
        <v>35</v>
      </c>
      <c r="B75" s="30" t="s">
        <v>145</v>
      </c>
      <c r="C75" s="17" t="s">
        <v>34</v>
      </c>
      <c r="D75" s="17" t="s">
        <v>36</v>
      </c>
      <c r="E75" s="11"/>
      <c r="F75" s="17"/>
      <c r="G75" s="20">
        <f>G77</f>
        <v>100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s="12" customFormat="1" ht="11.25" customHeight="1">
      <c r="A76" s="5" t="s">
        <v>51</v>
      </c>
      <c r="B76" s="30" t="s">
        <v>145</v>
      </c>
      <c r="C76" s="17" t="s">
        <v>34</v>
      </c>
      <c r="D76" s="17" t="s">
        <v>36</v>
      </c>
      <c r="E76" s="11" t="s">
        <v>52</v>
      </c>
      <c r="F76" s="17"/>
      <c r="G76" s="20">
        <f>G77</f>
        <v>100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s="12" customFormat="1" ht="21.75" customHeight="1" hidden="1">
      <c r="A77" s="5" t="s">
        <v>51</v>
      </c>
      <c r="B77" s="30" t="s">
        <v>145</v>
      </c>
      <c r="C77" s="17" t="s">
        <v>34</v>
      </c>
      <c r="D77" s="17" t="s">
        <v>36</v>
      </c>
      <c r="E77" s="11" t="s">
        <v>53</v>
      </c>
      <c r="F77" s="17"/>
      <c r="G77" s="23">
        <f>G78</f>
        <v>100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s="12" customFormat="1" ht="11.25" customHeight="1">
      <c r="A78" s="5" t="s">
        <v>103</v>
      </c>
      <c r="B78" s="30" t="s">
        <v>145</v>
      </c>
      <c r="C78" s="17" t="s">
        <v>34</v>
      </c>
      <c r="D78" s="17" t="s">
        <v>36</v>
      </c>
      <c r="E78" s="11" t="s">
        <v>104</v>
      </c>
      <c r="F78" s="17"/>
      <c r="G78" s="23">
        <v>100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s="12" customFormat="1" ht="18.75" customHeight="1">
      <c r="A79" s="5" t="s">
        <v>63</v>
      </c>
      <c r="B79" s="30" t="s">
        <v>145</v>
      </c>
      <c r="C79" s="17" t="s">
        <v>34</v>
      </c>
      <c r="D79" s="17" t="s">
        <v>36</v>
      </c>
      <c r="E79" s="11" t="s">
        <v>104</v>
      </c>
      <c r="F79" s="17" t="s">
        <v>64</v>
      </c>
      <c r="G79" s="23">
        <v>100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s="12" customFormat="1" ht="19.5" hidden="1">
      <c r="A80" s="5" t="s">
        <v>65</v>
      </c>
      <c r="B80" s="30" t="s">
        <v>145</v>
      </c>
      <c r="C80" s="17" t="s">
        <v>34</v>
      </c>
      <c r="D80" s="17" t="s">
        <v>36</v>
      </c>
      <c r="E80" s="11" t="s">
        <v>104</v>
      </c>
      <c r="F80" s="17" t="s">
        <v>66</v>
      </c>
      <c r="G80" s="20">
        <v>100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s="12" customFormat="1" ht="13.5" customHeight="1">
      <c r="A81" s="10" t="s">
        <v>105</v>
      </c>
      <c r="B81" s="30" t="s">
        <v>145</v>
      </c>
      <c r="C81" s="3" t="s">
        <v>34</v>
      </c>
      <c r="D81" s="17" t="s">
        <v>106</v>
      </c>
      <c r="E81" s="17"/>
      <c r="F81" s="17"/>
      <c r="G81" s="20">
        <f>G82</f>
        <v>20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s="12" customFormat="1" ht="24.75" customHeight="1">
      <c r="A82" s="5" t="s">
        <v>146</v>
      </c>
      <c r="B82" s="30" t="s">
        <v>145</v>
      </c>
      <c r="C82" s="3" t="s">
        <v>34</v>
      </c>
      <c r="D82" s="17" t="s">
        <v>106</v>
      </c>
      <c r="E82" s="11" t="s">
        <v>88</v>
      </c>
      <c r="F82" s="17"/>
      <c r="G82" s="20">
        <f>G83</f>
        <v>20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s="12" customFormat="1" ht="20.25" customHeight="1">
      <c r="A83" s="5" t="s">
        <v>89</v>
      </c>
      <c r="B83" s="30" t="s">
        <v>145</v>
      </c>
      <c r="C83" s="3" t="s">
        <v>34</v>
      </c>
      <c r="D83" s="17" t="s">
        <v>106</v>
      </c>
      <c r="E83" s="11" t="s">
        <v>90</v>
      </c>
      <c r="F83" s="17"/>
      <c r="G83" s="20">
        <f>G84</f>
        <v>20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s="12" customFormat="1" ht="12.75" customHeight="1">
      <c r="A84" s="5" t="s">
        <v>63</v>
      </c>
      <c r="B84" s="30" t="s">
        <v>145</v>
      </c>
      <c r="C84" s="3" t="s">
        <v>34</v>
      </c>
      <c r="D84" s="17" t="s">
        <v>106</v>
      </c>
      <c r="E84" s="11" t="s">
        <v>90</v>
      </c>
      <c r="F84" s="17" t="s">
        <v>64</v>
      </c>
      <c r="G84" s="20">
        <v>20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s="12" customFormat="1" ht="14.25" customHeight="1" hidden="1">
      <c r="A85" s="5" t="s">
        <v>65</v>
      </c>
      <c r="B85" s="30" t="s">
        <v>145</v>
      </c>
      <c r="C85" s="17" t="s">
        <v>34</v>
      </c>
      <c r="D85" s="17" t="s">
        <v>106</v>
      </c>
      <c r="E85" s="11" t="s">
        <v>90</v>
      </c>
      <c r="F85" s="3" t="s">
        <v>66</v>
      </c>
      <c r="G85" s="20">
        <v>20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s="12" customFormat="1" ht="12.75">
      <c r="A86" s="5" t="s">
        <v>22</v>
      </c>
      <c r="B86" s="3" t="s">
        <v>50</v>
      </c>
      <c r="C86" s="3" t="s">
        <v>23</v>
      </c>
      <c r="D86" s="3"/>
      <c r="E86" s="11"/>
      <c r="F86" s="3"/>
      <c r="G86" s="42">
        <f>G87</f>
        <v>220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s="12" customFormat="1" ht="13.5" customHeight="1">
      <c r="A87" s="5" t="s">
        <v>24</v>
      </c>
      <c r="B87" s="30" t="s">
        <v>145</v>
      </c>
      <c r="C87" s="3" t="s">
        <v>23</v>
      </c>
      <c r="D87" s="3" t="s">
        <v>25</v>
      </c>
      <c r="E87" s="11"/>
      <c r="F87" s="3"/>
      <c r="G87" s="23">
        <f>G88+G92</f>
        <v>220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s="12" customFormat="1" ht="18" customHeight="1">
      <c r="A88" s="5" t="s">
        <v>144</v>
      </c>
      <c r="B88" s="30" t="s">
        <v>145</v>
      </c>
      <c r="C88" s="3" t="s">
        <v>23</v>
      </c>
      <c r="D88" s="3" t="s">
        <v>25</v>
      </c>
      <c r="E88" s="11" t="s">
        <v>107</v>
      </c>
      <c r="F88" s="24"/>
      <c r="G88" s="23">
        <v>10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s="12" customFormat="1" ht="17.25" customHeight="1">
      <c r="A89" s="5" t="s">
        <v>89</v>
      </c>
      <c r="B89" s="30" t="s">
        <v>145</v>
      </c>
      <c r="C89" s="3" t="s">
        <v>23</v>
      </c>
      <c r="D89" s="3" t="s">
        <v>25</v>
      </c>
      <c r="E89" s="11" t="s">
        <v>108</v>
      </c>
      <c r="F89" s="24"/>
      <c r="G89" s="23">
        <v>10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s="12" customFormat="1" ht="17.25" customHeight="1">
      <c r="A90" s="5" t="s">
        <v>63</v>
      </c>
      <c r="B90" s="30" t="s">
        <v>145</v>
      </c>
      <c r="C90" s="3" t="s">
        <v>23</v>
      </c>
      <c r="D90" s="3" t="s">
        <v>25</v>
      </c>
      <c r="E90" s="11" t="s">
        <v>108</v>
      </c>
      <c r="F90" s="17" t="s">
        <v>64</v>
      </c>
      <c r="G90" s="23">
        <v>10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s="12" customFormat="1" ht="20.25" customHeight="1" hidden="1">
      <c r="A91" s="5" t="s">
        <v>65</v>
      </c>
      <c r="B91" s="30" t="s">
        <v>145</v>
      </c>
      <c r="C91" s="3" t="s">
        <v>23</v>
      </c>
      <c r="D91" s="3" t="s">
        <v>25</v>
      </c>
      <c r="E91" s="11" t="s">
        <v>108</v>
      </c>
      <c r="F91" s="16">
        <v>244</v>
      </c>
      <c r="G91" s="23">
        <v>10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s="12" customFormat="1" ht="12" customHeight="1">
      <c r="A92" s="5" t="s">
        <v>51</v>
      </c>
      <c r="B92" s="30" t="s">
        <v>145</v>
      </c>
      <c r="C92" s="3" t="s">
        <v>23</v>
      </c>
      <c r="D92" s="3" t="s">
        <v>25</v>
      </c>
      <c r="E92" s="11" t="s">
        <v>52</v>
      </c>
      <c r="F92" s="3"/>
      <c r="G92" s="23">
        <f>G93</f>
        <v>210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s="12" customFormat="1" ht="12.75" customHeight="1">
      <c r="A93" s="5" t="s">
        <v>51</v>
      </c>
      <c r="B93" s="30" t="s">
        <v>145</v>
      </c>
      <c r="C93" s="3" t="s">
        <v>23</v>
      </c>
      <c r="D93" s="3" t="s">
        <v>25</v>
      </c>
      <c r="E93" s="11" t="s">
        <v>53</v>
      </c>
      <c r="F93" s="3"/>
      <c r="G93" s="23">
        <f>G95</f>
        <v>210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s="12" customFormat="1" ht="11.25" customHeight="1" hidden="1">
      <c r="A94" s="5" t="s">
        <v>63</v>
      </c>
      <c r="B94" s="30" t="s">
        <v>145</v>
      </c>
      <c r="C94" s="3" t="s">
        <v>23</v>
      </c>
      <c r="D94" s="3" t="s">
        <v>25</v>
      </c>
      <c r="E94" s="11" t="s">
        <v>109</v>
      </c>
      <c r="F94" s="3" t="s">
        <v>64</v>
      </c>
      <c r="G94" s="23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s="12" customFormat="1" ht="19.5" customHeight="1" hidden="1">
      <c r="A95" s="5" t="s">
        <v>37</v>
      </c>
      <c r="B95" s="30" t="s">
        <v>145</v>
      </c>
      <c r="C95" s="3" t="s">
        <v>23</v>
      </c>
      <c r="D95" s="3" t="s">
        <v>25</v>
      </c>
      <c r="E95" s="11" t="s">
        <v>110</v>
      </c>
      <c r="F95" s="25"/>
      <c r="G95" s="23">
        <f>G96</f>
        <v>210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s="12" customFormat="1" ht="15.75" customHeight="1" hidden="1">
      <c r="A96" s="5" t="s">
        <v>63</v>
      </c>
      <c r="B96" s="30" t="s">
        <v>145</v>
      </c>
      <c r="C96" s="3" t="s">
        <v>23</v>
      </c>
      <c r="D96" s="3" t="s">
        <v>25</v>
      </c>
      <c r="E96" s="11" t="s">
        <v>110</v>
      </c>
      <c r="F96" s="17" t="s">
        <v>64</v>
      </c>
      <c r="G96" s="23">
        <v>210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s="12" customFormat="1" ht="17.25" customHeight="1" hidden="1">
      <c r="A97" s="5" t="s">
        <v>65</v>
      </c>
      <c r="B97" s="30" t="s">
        <v>145</v>
      </c>
      <c r="C97" s="3" t="s">
        <v>23</v>
      </c>
      <c r="D97" s="3" t="s">
        <v>25</v>
      </c>
      <c r="E97" s="11" t="s">
        <v>110</v>
      </c>
      <c r="F97" s="3" t="s">
        <v>66</v>
      </c>
      <c r="G97" s="23">
        <v>20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s="12" customFormat="1" ht="15" customHeight="1" hidden="1">
      <c r="A98" s="5" t="s">
        <v>24</v>
      </c>
      <c r="B98" s="30" t="s">
        <v>145</v>
      </c>
      <c r="C98" s="3" t="s">
        <v>23</v>
      </c>
      <c r="D98" s="3" t="s">
        <v>25</v>
      </c>
      <c r="E98" s="3"/>
      <c r="F98" s="3"/>
      <c r="G98" s="23">
        <f>G99</f>
        <v>210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s="12" customFormat="1" ht="14.25" customHeight="1" hidden="1">
      <c r="A99" s="10" t="s">
        <v>4</v>
      </c>
      <c r="B99" s="30" t="s">
        <v>145</v>
      </c>
      <c r="C99" s="3" t="s">
        <v>23</v>
      </c>
      <c r="D99" s="3" t="s">
        <v>25</v>
      </c>
      <c r="E99" s="11" t="s">
        <v>2</v>
      </c>
      <c r="F99" s="11"/>
      <c r="G99" s="20">
        <f>G100</f>
        <v>210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s="12" customFormat="1" ht="16.5" customHeight="1">
      <c r="A100" s="5" t="s">
        <v>37</v>
      </c>
      <c r="B100" s="30" t="s">
        <v>145</v>
      </c>
      <c r="C100" s="3" t="s">
        <v>23</v>
      </c>
      <c r="D100" s="3" t="s">
        <v>25</v>
      </c>
      <c r="E100" s="11" t="s">
        <v>110</v>
      </c>
      <c r="F100" s="16">
        <v>200</v>
      </c>
      <c r="G100" s="23">
        <f>G101</f>
        <v>210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s="12" customFormat="1" ht="21.75" customHeight="1" hidden="1">
      <c r="A101" s="5" t="s">
        <v>98</v>
      </c>
      <c r="B101" s="30" t="s">
        <v>145</v>
      </c>
      <c r="C101" s="3" t="s">
        <v>23</v>
      </c>
      <c r="D101" s="3" t="s">
        <v>25</v>
      </c>
      <c r="E101" s="11" t="s">
        <v>110</v>
      </c>
      <c r="F101" s="16">
        <v>244</v>
      </c>
      <c r="G101" s="23">
        <v>210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s="12" customFormat="1" ht="12.75" customHeight="1">
      <c r="A102" s="5" t="s">
        <v>111</v>
      </c>
      <c r="B102" s="30" t="s">
        <v>145</v>
      </c>
      <c r="C102" s="11" t="s">
        <v>112</v>
      </c>
      <c r="D102" s="11"/>
      <c r="E102" s="11"/>
      <c r="F102" s="11"/>
      <c r="G102" s="41">
        <f>G103+G110+G116+G121</f>
        <v>6017.1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s="12" customFormat="1" ht="11.25" customHeight="1">
      <c r="A103" s="5" t="s">
        <v>113</v>
      </c>
      <c r="B103" s="30" t="s">
        <v>145</v>
      </c>
      <c r="C103" s="11" t="s">
        <v>112</v>
      </c>
      <c r="D103" s="11" t="s">
        <v>114</v>
      </c>
      <c r="E103" s="11"/>
      <c r="F103" s="11"/>
      <c r="G103" s="20">
        <f>G105</f>
        <v>102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s="12" customFormat="1" ht="13.5" customHeight="1">
      <c r="A104" s="5" t="s">
        <v>51</v>
      </c>
      <c r="B104" s="30" t="s">
        <v>145</v>
      </c>
      <c r="C104" s="11" t="s">
        <v>112</v>
      </c>
      <c r="D104" s="11" t="s">
        <v>114</v>
      </c>
      <c r="E104" s="11" t="s">
        <v>52</v>
      </c>
      <c r="F104" s="11"/>
      <c r="G104" s="20">
        <f>G105</f>
        <v>102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s="12" customFormat="1" ht="12" customHeight="1">
      <c r="A105" s="5" t="s">
        <v>51</v>
      </c>
      <c r="B105" s="30" t="s">
        <v>145</v>
      </c>
      <c r="C105" s="11" t="s">
        <v>112</v>
      </c>
      <c r="D105" s="11" t="s">
        <v>114</v>
      </c>
      <c r="E105" s="11" t="s">
        <v>53</v>
      </c>
      <c r="F105" s="11"/>
      <c r="G105" s="20">
        <f>G106</f>
        <v>102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s="12" customFormat="1" ht="14.25" customHeight="1">
      <c r="A106" s="5" t="s">
        <v>115</v>
      </c>
      <c r="B106" s="30" t="s">
        <v>145</v>
      </c>
      <c r="C106" s="11" t="s">
        <v>112</v>
      </c>
      <c r="D106" s="11" t="s">
        <v>114</v>
      </c>
      <c r="E106" s="11" t="s">
        <v>116</v>
      </c>
      <c r="F106" s="11"/>
      <c r="G106" s="20">
        <v>102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s="12" customFormat="1" ht="23.25" customHeight="1">
      <c r="A107" s="5" t="s">
        <v>63</v>
      </c>
      <c r="B107" s="30" t="s">
        <v>145</v>
      </c>
      <c r="C107" s="11" t="s">
        <v>112</v>
      </c>
      <c r="D107" s="11" t="s">
        <v>114</v>
      </c>
      <c r="E107" s="11" t="s">
        <v>116</v>
      </c>
      <c r="F107" s="17" t="s">
        <v>64</v>
      </c>
      <c r="G107" s="20">
        <v>102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s="12" customFormat="1" ht="19.5" customHeight="1" hidden="1">
      <c r="A108" s="5" t="s">
        <v>65</v>
      </c>
      <c r="B108" s="30" t="s">
        <v>145</v>
      </c>
      <c r="C108" s="3" t="s">
        <v>112</v>
      </c>
      <c r="D108" s="3" t="s">
        <v>114</v>
      </c>
      <c r="E108" s="11" t="s">
        <v>116</v>
      </c>
      <c r="F108" s="11" t="s">
        <v>66</v>
      </c>
      <c r="G108" s="20">
        <v>31.8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s="12" customFormat="1" ht="17.25" customHeight="1" hidden="1">
      <c r="A109" s="5" t="s">
        <v>69</v>
      </c>
      <c r="B109" s="30" t="s">
        <v>145</v>
      </c>
      <c r="C109" s="3" t="s">
        <v>112</v>
      </c>
      <c r="D109" s="3" t="s">
        <v>114</v>
      </c>
      <c r="E109" s="11" t="s">
        <v>116</v>
      </c>
      <c r="F109" s="3" t="s">
        <v>70</v>
      </c>
      <c r="G109" s="20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s="12" customFormat="1" ht="13.5" customHeight="1">
      <c r="A110" s="5" t="s">
        <v>117</v>
      </c>
      <c r="B110" s="30" t="s">
        <v>145</v>
      </c>
      <c r="C110" s="3" t="s">
        <v>112</v>
      </c>
      <c r="D110" s="3" t="s">
        <v>118</v>
      </c>
      <c r="E110" s="11"/>
      <c r="F110" s="11"/>
      <c r="G110" s="20">
        <f>G111</f>
        <v>2781.6000000000004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s="12" customFormat="1" ht="11.25" customHeight="1">
      <c r="A111" s="5" t="s">
        <v>150</v>
      </c>
      <c r="B111" s="3" t="s">
        <v>145</v>
      </c>
      <c r="C111" s="3" t="s">
        <v>112</v>
      </c>
      <c r="D111" s="3" t="s">
        <v>118</v>
      </c>
      <c r="E111" s="11" t="s">
        <v>52</v>
      </c>
      <c r="F111" s="3"/>
      <c r="G111" s="20">
        <f>G113</f>
        <v>2781.6000000000004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s="12" customFormat="1" ht="11.25" customHeight="1">
      <c r="A112" s="5" t="s">
        <v>150</v>
      </c>
      <c r="B112" s="3" t="s">
        <v>145</v>
      </c>
      <c r="C112" s="3" t="s">
        <v>112</v>
      </c>
      <c r="D112" s="3" t="s">
        <v>118</v>
      </c>
      <c r="E112" s="11" t="s">
        <v>53</v>
      </c>
      <c r="F112" s="3"/>
      <c r="G112" s="20">
        <f>G113</f>
        <v>2781.6000000000004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s="12" customFormat="1" ht="16.5" customHeight="1">
      <c r="A113" s="5" t="s">
        <v>119</v>
      </c>
      <c r="B113" s="3" t="s">
        <v>145</v>
      </c>
      <c r="C113" s="3" t="s">
        <v>112</v>
      </c>
      <c r="D113" s="3" t="s">
        <v>118</v>
      </c>
      <c r="E113" s="11" t="s">
        <v>120</v>
      </c>
      <c r="F113" s="3"/>
      <c r="G113" s="20">
        <f>G114+G115</f>
        <v>2781.6000000000004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s="12" customFormat="1" ht="12" customHeight="1">
      <c r="A114" s="38" t="s">
        <v>63</v>
      </c>
      <c r="B114" s="30" t="s">
        <v>145</v>
      </c>
      <c r="C114" s="3" t="s">
        <v>112</v>
      </c>
      <c r="D114" s="3" t="s">
        <v>118</v>
      </c>
      <c r="E114" s="11" t="s">
        <v>120</v>
      </c>
      <c r="F114" s="11" t="s">
        <v>64</v>
      </c>
      <c r="G114" s="23">
        <f>1207.4</f>
        <v>1207.4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s="12" customFormat="1" ht="18" customHeight="1">
      <c r="A115" s="7" t="s">
        <v>156</v>
      </c>
      <c r="B115" s="30" t="s">
        <v>145</v>
      </c>
      <c r="C115" s="3" t="s">
        <v>112</v>
      </c>
      <c r="D115" s="3" t="s">
        <v>118</v>
      </c>
      <c r="E115" s="11" t="s">
        <v>120</v>
      </c>
      <c r="F115" s="3" t="s">
        <v>68</v>
      </c>
      <c r="G115" s="23">
        <v>1574.2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s="12" customFormat="1" ht="12" customHeight="1">
      <c r="A116" s="5" t="s">
        <v>121</v>
      </c>
      <c r="B116" s="30" t="s">
        <v>145</v>
      </c>
      <c r="C116" s="3" t="s">
        <v>112</v>
      </c>
      <c r="D116" s="3" t="s">
        <v>122</v>
      </c>
      <c r="E116" s="11"/>
      <c r="F116" s="3"/>
      <c r="G116" s="23">
        <f>G117+G125</f>
        <v>3120.8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s="12" customFormat="1" ht="26.25" customHeight="1">
      <c r="A117" s="5" t="s">
        <v>158</v>
      </c>
      <c r="B117" s="30" t="s">
        <v>145</v>
      </c>
      <c r="C117" s="3" t="s">
        <v>112</v>
      </c>
      <c r="D117" s="3" t="s">
        <v>122</v>
      </c>
      <c r="E117" s="11" t="s">
        <v>123</v>
      </c>
      <c r="F117" s="3"/>
      <c r="G117" s="23">
        <v>15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s="12" customFormat="1" ht="21" customHeight="1">
      <c r="A118" s="5" t="s">
        <v>89</v>
      </c>
      <c r="B118" s="30" t="s">
        <v>145</v>
      </c>
      <c r="C118" s="3" t="s">
        <v>112</v>
      </c>
      <c r="D118" s="3" t="s">
        <v>122</v>
      </c>
      <c r="E118" s="11" t="s">
        <v>124</v>
      </c>
      <c r="F118" s="3"/>
      <c r="G118" s="45">
        <v>15</v>
      </c>
      <c r="H118" s="4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s="12" customFormat="1" ht="12" customHeight="1">
      <c r="A119" s="5" t="s">
        <v>63</v>
      </c>
      <c r="B119" s="30" t="s">
        <v>145</v>
      </c>
      <c r="C119" s="3" t="s">
        <v>112</v>
      </c>
      <c r="D119" s="3" t="s">
        <v>122</v>
      </c>
      <c r="E119" s="11" t="s">
        <v>124</v>
      </c>
      <c r="F119" s="17" t="s">
        <v>64</v>
      </c>
      <c r="G119" s="23">
        <v>15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s="12" customFormat="1" ht="20.25" customHeight="1" hidden="1">
      <c r="A120" s="5" t="s">
        <v>65</v>
      </c>
      <c r="B120" s="30" t="s">
        <v>145</v>
      </c>
      <c r="C120" s="3" t="s">
        <v>112</v>
      </c>
      <c r="D120" s="3" t="s">
        <v>122</v>
      </c>
      <c r="E120" s="11" t="s">
        <v>124</v>
      </c>
      <c r="F120" s="3" t="s">
        <v>66</v>
      </c>
      <c r="G120" s="23">
        <v>15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s="12" customFormat="1" ht="24.75" customHeight="1">
      <c r="A121" s="5" t="s">
        <v>146</v>
      </c>
      <c r="B121" s="30" t="s">
        <v>145</v>
      </c>
      <c r="C121" s="3" t="s">
        <v>112</v>
      </c>
      <c r="D121" s="3" t="s">
        <v>122</v>
      </c>
      <c r="E121" s="11" t="s">
        <v>88</v>
      </c>
      <c r="F121" s="17"/>
      <c r="G121" s="20">
        <f>G122</f>
        <v>12.7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s="12" customFormat="1" ht="18.75" customHeight="1">
      <c r="A122" s="5" t="s">
        <v>89</v>
      </c>
      <c r="B122" s="30" t="s">
        <v>145</v>
      </c>
      <c r="C122" s="3" t="s">
        <v>112</v>
      </c>
      <c r="D122" s="3" t="s">
        <v>122</v>
      </c>
      <c r="E122" s="11" t="s">
        <v>90</v>
      </c>
      <c r="F122" s="17"/>
      <c r="G122" s="20">
        <f>G123</f>
        <v>12.7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s="12" customFormat="1" ht="26.25" customHeight="1">
      <c r="A123" s="5" t="s">
        <v>63</v>
      </c>
      <c r="B123" s="30" t="s">
        <v>145</v>
      </c>
      <c r="C123" s="3" t="s">
        <v>112</v>
      </c>
      <c r="D123" s="3" t="s">
        <v>122</v>
      </c>
      <c r="E123" s="11" t="s">
        <v>90</v>
      </c>
      <c r="F123" s="17" t="s">
        <v>64</v>
      </c>
      <c r="G123" s="20">
        <v>12.7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s="12" customFormat="1" ht="26.25" customHeight="1">
      <c r="A124" s="5" t="s">
        <v>51</v>
      </c>
      <c r="B124" s="30" t="s">
        <v>145</v>
      </c>
      <c r="C124" s="3" t="s">
        <v>112</v>
      </c>
      <c r="D124" s="3" t="s">
        <v>122</v>
      </c>
      <c r="E124" s="11" t="s">
        <v>52</v>
      </c>
      <c r="F124" s="3"/>
      <c r="G124" s="23">
        <f>G125</f>
        <v>3105.8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s="12" customFormat="1" ht="15.75" customHeight="1">
      <c r="A125" s="5" t="s">
        <v>51</v>
      </c>
      <c r="B125" s="30" t="s">
        <v>145</v>
      </c>
      <c r="C125" s="3" t="s">
        <v>112</v>
      </c>
      <c r="D125" s="3" t="s">
        <v>122</v>
      </c>
      <c r="E125" s="11" t="s">
        <v>53</v>
      </c>
      <c r="F125" s="6"/>
      <c r="G125" s="20">
        <f>G130+G126+G128</f>
        <v>3105.8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s="12" customFormat="1" ht="19.5" customHeight="1">
      <c r="A126" s="39" t="s">
        <v>154</v>
      </c>
      <c r="B126" s="30" t="s">
        <v>145</v>
      </c>
      <c r="C126" s="3" t="s">
        <v>112</v>
      </c>
      <c r="D126" s="3" t="s">
        <v>122</v>
      </c>
      <c r="E126" s="11" t="s">
        <v>157</v>
      </c>
      <c r="F126" s="6"/>
      <c r="G126" s="20">
        <v>476.1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s="12" customFormat="1" ht="22.5" customHeight="1">
      <c r="A127" s="5" t="s">
        <v>148</v>
      </c>
      <c r="B127" s="30" t="s">
        <v>145</v>
      </c>
      <c r="C127" s="3" t="s">
        <v>112</v>
      </c>
      <c r="D127" s="3" t="s">
        <v>122</v>
      </c>
      <c r="E127" s="11" t="s">
        <v>153</v>
      </c>
      <c r="F127" s="6" t="s">
        <v>155</v>
      </c>
      <c r="G127" s="20">
        <v>476.1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s="12" customFormat="1" ht="22.5" customHeight="1">
      <c r="A128" s="5"/>
      <c r="B128" s="30"/>
      <c r="C128" s="3"/>
      <c r="D128" s="3"/>
      <c r="E128" s="11"/>
      <c r="F128" s="6"/>
      <c r="G128" s="20">
        <v>2051.9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s="12" customFormat="1" ht="22.5" customHeight="1">
      <c r="A129" s="5"/>
      <c r="B129" s="30"/>
      <c r="C129" s="3"/>
      <c r="D129" s="3"/>
      <c r="E129" s="11"/>
      <c r="F129" s="6"/>
      <c r="G129" s="20">
        <v>2051.9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s="12" customFormat="1" ht="12.75" customHeight="1">
      <c r="A130" s="5" t="s">
        <v>152</v>
      </c>
      <c r="B130" s="30" t="s">
        <v>145</v>
      </c>
      <c r="C130" s="3" t="s">
        <v>112</v>
      </c>
      <c r="D130" s="3" t="s">
        <v>122</v>
      </c>
      <c r="E130" s="11" t="s">
        <v>151</v>
      </c>
      <c r="F130" s="3"/>
      <c r="G130" s="20">
        <f>G131</f>
        <v>577.8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s="12" customFormat="1" ht="15" customHeight="1">
      <c r="A131" s="5" t="s">
        <v>63</v>
      </c>
      <c r="B131" s="30" t="s">
        <v>145</v>
      </c>
      <c r="C131" s="3" t="s">
        <v>112</v>
      </c>
      <c r="D131" s="3" t="s">
        <v>122</v>
      </c>
      <c r="E131" s="11" t="s">
        <v>151</v>
      </c>
      <c r="F131" s="17" t="s">
        <v>64</v>
      </c>
      <c r="G131" s="20">
        <f>535.8+42</f>
        <v>577.8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s="12" customFormat="1" ht="7.5" customHeight="1" hidden="1">
      <c r="A132" s="5" t="s">
        <v>65</v>
      </c>
      <c r="B132" s="30" t="s">
        <v>145</v>
      </c>
      <c r="C132" s="3" t="s">
        <v>112</v>
      </c>
      <c r="D132" s="3" t="s">
        <v>122</v>
      </c>
      <c r="E132" s="11" t="s">
        <v>151</v>
      </c>
      <c r="F132" s="3" t="s">
        <v>66</v>
      </c>
      <c r="G132" s="20">
        <v>535.8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s="12" customFormat="1" ht="21.75" customHeight="1">
      <c r="A133" s="5" t="s">
        <v>125</v>
      </c>
      <c r="B133" s="30" t="s">
        <v>145</v>
      </c>
      <c r="C133" s="3" t="s">
        <v>38</v>
      </c>
      <c r="D133" s="3"/>
      <c r="E133" s="3"/>
      <c r="F133" s="3"/>
      <c r="G133" s="41">
        <f>G134</f>
        <v>1604.8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s="12" customFormat="1" ht="21" customHeight="1">
      <c r="A134" s="5" t="s">
        <v>39</v>
      </c>
      <c r="B134" s="30" t="s">
        <v>145</v>
      </c>
      <c r="C134" s="3" t="s">
        <v>38</v>
      </c>
      <c r="D134" s="3" t="s">
        <v>40</v>
      </c>
      <c r="E134" s="3"/>
      <c r="F134" s="3"/>
      <c r="G134" s="20">
        <f>G135</f>
        <v>1604.8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s="12" customFormat="1" ht="24" customHeight="1">
      <c r="A135" s="5" t="s">
        <v>51</v>
      </c>
      <c r="B135" s="30" t="s">
        <v>145</v>
      </c>
      <c r="C135" s="3" t="s">
        <v>38</v>
      </c>
      <c r="D135" s="3" t="s">
        <v>40</v>
      </c>
      <c r="E135" s="11" t="s">
        <v>52</v>
      </c>
      <c r="F135" s="11"/>
      <c r="G135" s="20">
        <f>G136</f>
        <v>1604.8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s="12" customFormat="1" ht="15" customHeight="1">
      <c r="A136" s="5" t="s">
        <v>51</v>
      </c>
      <c r="B136" s="30" t="s">
        <v>145</v>
      </c>
      <c r="C136" s="3" t="s">
        <v>38</v>
      </c>
      <c r="D136" s="3" t="s">
        <v>40</v>
      </c>
      <c r="E136" s="11" t="s">
        <v>53</v>
      </c>
      <c r="F136" s="11"/>
      <c r="G136" s="20">
        <f>G137+G140</f>
        <v>1604.8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s="12" customFormat="1" ht="26.25" customHeight="1" hidden="1">
      <c r="A137" s="26" t="s">
        <v>126</v>
      </c>
      <c r="B137" s="30" t="s">
        <v>145</v>
      </c>
      <c r="C137" s="3" t="s">
        <v>38</v>
      </c>
      <c r="D137" s="3" t="s">
        <v>40</v>
      </c>
      <c r="E137" s="11" t="s">
        <v>127</v>
      </c>
      <c r="F137" s="8"/>
      <c r="G137" s="20">
        <f>G138</f>
        <v>0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s="12" customFormat="1" ht="12.75" customHeight="1" hidden="1">
      <c r="A138" s="5" t="s">
        <v>26</v>
      </c>
      <c r="B138" s="30" t="s">
        <v>145</v>
      </c>
      <c r="C138" s="3" t="s">
        <v>38</v>
      </c>
      <c r="D138" s="3" t="s">
        <v>40</v>
      </c>
      <c r="E138" s="11" t="s">
        <v>127</v>
      </c>
      <c r="F138" s="3" t="s">
        <v>3</v>
      </c>
      <c r="G138" s="20">
        <v>0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s="12" customFormat="1" ht="0.75" customHeight="1" hidden="1">
      <c r="A139" s="5" t="s">
        <v>27</v>
      </c>
      <c r="B139" s="30" t="s">
        <v>145</v>
      </c>
      <c r="C139" s="3" t="s">
        <v>38</v>
      </c>
      <c r="D139" s="3" t="s">
        <v>40</v>
      </c>
      <c r="E139" s="11" t="s">
        <v>127</v>
      </c>
      <c r="F139" s="3" t="s">
        <v>77</v>
      </c>
      <c r="G139" s="20">
        <v>0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s="12" customFormat="1" ht="13.5" customHeight="1">
      <c r="A140" s="5" t="s">
        <v>139</v>
      </c>
      <c r="B140" s="30" t="s">
        <v>145</v>
      </c>
      <c r="C140" s="3" t="s">
        <v>38</v>
      </c>
      <c r="D140" s="3" t="s">
        <v>40</v>
      </c>
      <c r="E140" s="11" t="s">
        <v>138</v>
      </c>
      <c r="F140" s="3"/>
      <c r="G140" s="20">
        <f>G141</f>
        <v>1604.8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s="12" customFormat="1" ht="13.5" customHeight="1">
      <c r="A141" s="5" t="s">
        <v>63</v>
      </c>
      <c r="B141" s="30" t="s">
        <v>145</v>
      </c>
      <c r="C141" s="3" t="s">
        <v>38</v>
      </c>
      <c r="D141" s="3" t="s">
        <v>40</v>
      </c>
      <c r="E141" s="11" t="s">
        <v>138</v>
      </c>
      <c r="F141" s="15">
        <v>200</v>
      </c>
      <c r="G141" s="20">
        <f>85+1519.8</f>
        <v>1604.8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s="12" customFormat="1" ht="21" customHeight="1">
      <c r="A142" s="5" t="s">
        <v>5</v>
      </c>
      <c r="B142" s="30" t="s">
        <v>145</v>
      </c>
      <c r="C142" s="3" t="s">
        <v>6</v>
      </c>
      <c r="D142" s="3"/>
      <c r="E142" s="11"/>
      <c r="F142" s="3"/>
      <c r="G142" s="41">
        <f>G143</f>
        <v>88.6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s="12" customFormat="1" ht="12.75" customHeight="1">
      <c r="A143" s="5" t="s">
        <v>41</v>
      </c>
      <c r="B143" s="30" t="s">
        <v>145</v>
      </c>
      <c r="C143" s="3" t="s">
        <v>6</v>
      </c>
      <c r="D143" s="3" t="s">
        <v>42</v>
      </c>
      <c r="E143" s="11"/>
      <c r="F143" s="3"/>
      <c r="G143" s="43">
        <f>G144</f>
        <v>88.6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s="12" customFormat="1" ht="11.25" customHeight="1">
      <c r="A144" s="5" t="s">
        <v>51</v>
      </c>
      <c r="B144" s="30" t="s">
        <v>145</v>
      </c>
      <c r="C144" s="3" t="s">
        <v>6</v>
      </c>
      <c r="D144" s="3" t="s">
        <v>42</v>
      </c>
      <c r="E144" s="11" t="s">
        <v>52</v>
      </c>
      <c r="F144" s="3"/>
      <c r="G144" s="20">
        <f>G145</f>
        <v>88.6</v>
      </c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s="12" customFormat="1" ht="20.25" customHeight="1" hidden="1">
      <c r="A145" s="5" t="s">
        <v>51</v>
      </c>
      <c r="B145" s="30" t="s">
        <v>145</v>
      </c>
      <c r="C145" s="3" t="s">
        <v>6</v>
      </c>
      <c r="D145" s="3" t="s">
        <v>42</v>
      </c>
      <c r="E145" s="11" t="s">
        <v>53</v>
      </c>
      <c r="F145" s="3"/>
      <c r="G145" s="20">
        <f>G146</f>
        <v>88.6</v>
      </c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s="12" customFormat="1" ht="11.25" customHeight="1">
      <c r="A146" s="5" t="s">
        <v>128</v>
      </c>
      <c r="B146" s="30" t="s">
        <v>145</v>
      </c>
      <c r="C146" s="3" t="s">
        <v>6</v>
      </c>
      <c r="D146" s="3" t="s">
        <v>42</v>
      </c>
      <c r="E146" s="11" t="s">
        <v>129</v>
      </c>
      <c r="F146" s="3"/>
      <c r="G146" s="20">
        <f>G147</f>
        <v>88.6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s="12" customFormat="1" ht="15" customHeight="1">
      <c r="A147" s="5" t="s">
        <v>130</v>
      </c>
      <c r="B147" s="30" t="s">
        <v>145</v>
      </c>
      <c r="C147" s="3" t="s">
        <v>6</v>
      </c>
      <c r="D147" s="3" t="s">
        <v>42</v>
      </c>
      <c r="E147" s="11" t="s">
        <v>129</v>
      </c>
      <c r="F147" s="3" t="s">
        <v>131</v>
      </c>
      <c r="G147" s="20">
        <v>88.6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s="12" customFormat="1" ht="22.5" customHeight="1">
      <c r="A148" s="5" t="s">
        <v>132</v>
      </c>
      <c r="B148" s="30" t="s">
        <v>145</v>
      </c>
      <c r="C148" s="3" t="s">
        <v>6</v>
      </c>
      <c r="D148" s="3" t="s">
        <v>42</v>
      </c>
      <c r="E148" s="11" t="s">
        <v>129</v>
      </c>
      <c r="F148" s="3" t="s">
        <v>133</v>
      </c>
      <c r="G148" s="20">
        <v>88.6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s="12" customFormat="1" ht="16.5" customHeight="1">
      <c r="A149" s="5" t="s">
        <v>7</v>
      </c>
      <c r="B149" s="30" t="s">
        <v>145</v>
      </c>
      <c r="C149" s="3" t="s">
        <v>8</v>
      </c>
      <c r="D149" s="3"/>
      <c r="E149" s="6"/>
      <c r="F149" s="6"/>
      <c r="G149" s="41">
        <f>G150+G155</f>
        <v>1406.6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s="12" customFormat="1" ht="17.25" customHeight="1">
      <c r="A150" s="5" t="s">
        <v>43</v>
      </c>
      <c r="B150" s="30" t="s">
        <v>145</v>
      </c>
      <c r="C150" s="3" t="s">
        <v>8</v>
      </c>
      <c r="D150" s="3" t="s">
        <v>44</v>
      </c>
      <c r="E150" s="6"/>
      <c r="F150" s="6"/>
      <c r="G150" s="20">
        <f>G152</f>
        <v>60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s="12" customFormat="1" ht="21.75" customHeight="1">
      <c r="A151" s="5" t="s">
        <v>159</v>
      </c>
      <c r="B151" s="30" t="s">
        <v>145</v>
      </c>
      <c r="C151" s="3" t="s">
        <v>8</v>
      </c>
      <c r="D151" s="3" t="s">
        <v>44</v>
      </c>
      <c r="E151" s="11" t="s">
        <v>134</v>
      </c>
      <c r="F151" s="24"/>
      <c r="G151" s="20">
        <f>G152</f>
        <v>60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ht="18.75" customHeight="1">
      <c r="A152" s="5" t="s">
        <v>89</v>
      </c>
      <c r="B152" s="30" t="s">
        <v>145</v>
      </c>
      <c r="C152" s="3" t="s">
        <v>8</v>
      </c>
      <c r="D152" s="3" t="s">
        <v>44</v>
      </c>
      <c r="E152" s="11" t="s">
        <v>135</v>
      </c>
      <c r="F152" s="24"/>
      <c r="G152" s="20">
        <f>G153</f>
        <v>60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ht="19.5">
      <c r="A153" s="5" t="s">
        <v>63</v>
      </c>
      <c r="B153" s="30" t="s">
        <v>145</v>
      </c>
      <c r="C153" s="3" t="s">
        <v>8</v>
      </c>
      <c r="D153" s="3" t="s">
        <v>44</v>
      </c>
      <c r="E153" s="11" t="s">
        <v>135</v>
      </c>
      <c r="F153" s="17" t="s">
        <v>64</v>
      </c>
      <c r="G153" s="20">
        <v>60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ht="19.5">
      <c r="A154" s="5" t="s">
        <v>65</v>
      </c>
      <c r="B154" s="3" t="s">
        <v>50</v>
      </c>
      <c r="C154" s="27" t="s">
        <v>8</v>
      </c>
      <c r="D154" s="27" t="s">
        <v>44</v>
      </c>
      <c r="E154" s="11" t="s">
        <v>135</v>
      </c>
      <c r="F154" s="16">
        <v>244</v>
      </c>
      <c r="G154" s="20">
        <v>60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ht="12.75">
      <c r="A155" s="33" t="s">
        <v>147</v>
      </c>
      <c r="B155" s="34" t="s">
        <v>145</v>
      </c>
      <c r="C155" s="35">
        <v>1100</v>
      </c>
      <c r="D155" s="35">
        <v>1102</v>
      </c>
      <c r="E155" s="35" t="s">
        <v>52</v>
      </c>
      <c r="F155" s="35"/>
      <c r="G155" s="36">
        <f>G156</f>
        <v>1346.6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ht="12.75">
      <c r="A156" s="33" t="s">
        <v>147</v>
      </c>
      <c r="B156" s="34" t="s">
        <v>145</v>
      </c>
      <c r="C156" s="35">
        <v>1100</v>
      </c>
      <c r="D156" s="35">
        <v>1102</v>
      </c>
      <c r="E156" s="35" t="s">
        <v>53</v>
      </c>
      <c r="F156" s="35"/>
      <c r="G156" s="36">
        <f>G157</f>
        <v>1346.6</v>
      </c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ht="19.5">
      <c r="A157" s="37" t="s">
        <v>148</v>
      </c>
      <c r="B157" s="34" t="s">
        <v>145</v>
      </c>
      <c r="C157" s="35">
        <v>1100</v>
      </c>
      <c r="D157" s="35">
        <v>1102</v>
      </c>
      <c r="E157" s="35" t="s">
        <v>149</v>
      </c>
      <c r="F157" s="35">
        <v>600</v>
      </c>
      <c r="G157" s="36">
        <v>1346.6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12.75">
      <c r="A158" s="14"/>
      <c r="B158" s="32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12.75">
      <c r="A159" s="14"/>
      <c r="B159" s="32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12.75">
      <c r="A160" s="14"/>
      <c r="B160" s="31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7" ht="12.75">
      <c r="A274" s="14"/>
      <c r="B274" s="14"/>
      <c r="C274" s="14"/>
      <c r="D274" s="14"/>
      <c r="E274" s="14"/>
      <c r="F274" s="14"/>
      <c r="G274" s="14"/>
    </row>
    <row r="275" spans="1:7" ht="12.75">
      <c r="A275" s="14"/>
      <c r="B275" s="14"/>
      <c r="C275" s="14"/>
      <c r="D275" s="14"/>
      <c r="E275" s="14"/>
      <c r="F275" s="14"/>
      <c r="G275" s="14"/>
    </row>
    <row r="276" spans="1:7" ht="12.75">
      <c r="A276" s="14"/>
      <c r="B276" s="14"/>
      <c r="C276" s="14"/>
      <c r="D276" s="14"/>
      <c r="E276" s="14"/>
      <c r="F276" s="14"/>
      <c r="G276" s="14"/>
    </row>
    <row r="277" spans="1:7" ht="12.75">
      <c r="A277" s="14"/>
      <c r="B277" s="14"/>
      <c r="C277" s="14"/>
      <c r="D277" s="14"/>
      <c r="E277" s="14"/>
      <c r="F277" s="14"/>
      <c r="G277" s="14"/>
    </row>
    <row r="278" spans="1:7" ht="12.75">
      <c r="A278" s="14"/>
      <c r="B278" s="14"/>
      <c r="C278" s="14"/>
      <c r="D278" s="14"/>
      <c r="E278" s="14"/>
      <c r="F278" s="14"/>
      <c r="G278" s="14"/>
    </row>
    <row r="279" spans="1:7" ht="12.75">
      <c r="A279" s="14"/>
      <c r="B279" s="14"/>
      <c r="C279" s="14"/>
      <c r="D279" s="14"/>
      <c r="E279" s="14"/>
      <c r="F279" s="14"/>
      <c r="G279" s="14"/>
    </row>
    <row r="280" spans="1:7" ht="12.75">
      <c r="A280" s="14"/>
      <c r="B280" s="14"/>
      <c r="C280" s="14"/>
      <c r="D280" s="14"/>
      <c r="E280" s="14"/>
      <c r="F280" s="14"/>
      <c r="G280" s="14"/>
    </row>
    <row r="281" spans="1:7" ht="12.75">
      <c r="A281" s="14"/>
      <c r="B281" s="14"/>
      <c r="C281" s="14"/>
      <c r="D281" s="14"/>
      <c r="E281" s="14"/>
      <c r="F281" s="14"/>
      <c r="G281" s="14"/>
    </row>
    <row r="282" spans="1:7" ht="12.75">
      <c r="A282" s="14"/>
      <c r="B282" s="14"/>
      <c r="C282" s="14"/>
      <c r="D282" s="14"/>
      <c r="E282" s="14"/>
      <c r="F282" s="14"/>
      <c r="G282" s="14"/>
    </row>
  </sheetData>
  <sheetProtection selectLockedCells="1" selectUnlockedCells="1"/>
  <mergeCells count="2">
    <mergeCell ref="B1:G1"/>
    <mergeCell ref="A2:G2"/>
  </mergeCells>
  <printOptions horizontalCentered="1"/>
  <pageMargins left="0.9201388888888888" right="0.30972222222222223" top="0.4701388888888889" bottom="0.2902777777777778" header="0.5118055555555555" footer="0.511805555555555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Савина Ксения</cp:lastModifiedBy>
  <cp:lastPrinted>2020-08-06T01:37:53Z</cp:lastPrinted>
  <dcterms:modified xsi:type="dcterms:W3CDTF">2020-08-07T01:40:14Z</dcterms:modified>
  <cp:category/>
  <cp:version/>
  <cp:contentType/>
  <cp:contentStatus/>
</cp:coreProperties>
</file>