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Савина Ксения</author>
  </authors>
  <commentList>
    <comment ref="A172" authorId="0">
      <text>
        <r>
          <rPr>
            <b/>
            <sz val="9"/>
            <rFont val="Tahoma"/>
            <family val="2"/>
          </rPr>
          <t>Савина Ксения: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<sst xmlns="http://schemas.openxmlformats.org/spreadsheetml/2006/main" count="988" uniqueCount="197">
  <si>
    <t>ЦСР</t>
  </si>
  <si>
    <t>ВР</t>
  </si>
  <si>
    <t>500</t>
  </si>
  <si>
    <t>Социальная политика</t>
  </si>
  <si>
    <t>1000</t>
  </si>
  <si>
    <t>Физическая культура и спорт</t>
  </si>
  <si>
    <t>1100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</si>
  <si>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</si>
  <si>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</si>
  <si>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</si>
  <si>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</si>
  <si>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</si>
  <si>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</si>
  <si>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</si>
  <si>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</si>
  <si>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</si>
  <si>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</si>
  <si>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</si>
  <si>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</si>
  <si>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</si>
  <si>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Национальная экономика</t>
  </si>
  <si>
    <t>0400</t>
  </si>
  <si>
    <t>0412</t>
  </si>
  <si>
    <t>Межбюджетные трансферты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</si>
  <si>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</si>
  <si>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</si>
  <si>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</si>
  <si>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</si>
  <si>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</si>
  <si>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</si>
  <si>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</si>
  <si>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</si>
  <si>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</si>
  <si>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</si>
  <si>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землеустройству и землепользованию</t>
  </si>
  <si>
    <t>0800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</si>
  <si>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</si>
  <si>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</si>
  <si>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</si>
  <si>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</si>
  <si>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</si>
  <si>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</si>
  <si>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Наименование</t>
  </si>
  <si>
    <t>ГРБС</t>
  </si>
  <si>
    <t>Рз</t>
  </si>
  <si>
    <t>ПР</t>
  </si>
  <si>
    <t>Сумма, тыс.рублей</t>
  </si>
  <si>
    <t>808</t>
  </si>
  <si>
    <t>Непрограммные расходы</t>
  </si>
  <si>
    <t>88 0 00 00000</t>
  </si>
  <si>
    <t>88 8 00 00000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</si>
  <si>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</si>
  <si>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</si>
  <si>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</si>
  <si>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</si>
  <si>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</si>
  <si>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</si>
  <si>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</si>
  <si>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Содержание органов местного самоуправления</t>
  </si>
  <si>
    <t>88 8 00 02040</t>
  </si>
  <si>
    <t>200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</si>
  <si>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</si>
  <si>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</si>
  <si>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</si>
  <si>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</si>
  <si>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</si>
  <si>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</si>
  <si>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</si>
  <si>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</si>
  <si>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</si>
  <si>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</si>
  <si>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</si>
  <si>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540</t>
  </si>
  <si>
    <t>Обеспечение проведения выборов и референдумов</t>
  </si>
  <si>
    <t>0107</t>
  </si>
  <si>
    <t>88 0 0000</t>
  </si>
  <si>
    <t>88 8 0000</t>
  </si>
  <si>
    <t xml:space="preserve">Обеспечение проведения выборов </t>
  </si>
  <si>
    <t>88 8 0208</t>
  </si>
  <si>
    <t>009</t>
  </si>
  <si>
    <t>88 8 00 07150</t>
  </si>
  <si>
    <t>Резервные средства</t>
  </si>
  <si>
    <t>870</t>
  </si>
  <si>
    <t>23 0 00 00000</t>
  </si>
  <si>
    <t>Организация и проведение мероприятий по реализации муниципальной программы</t>
  </si>
  <si>
    <t>23 0 00 22220</t>
  </si>
  <si>
    <t>27 0 00 00000</t>
  </si>
  <si>
    <t>27 0 00 22220</t>
  </si>
  <si>
    <t xml:space="preserve">Расходы на оплату исполнительных документов по взысканию денежных средств за счет казны муниципальных образований  </t>
  </si>
  <si>
    <t>88 8 00 09230</t>
  </si>
  <si>
    <t>Решение прочих вопросов, связанных с муниципальным управлением</t>
  </si>
  <si>
    <t>88 8 00 09040</t>
  </si>
  <si>
    <t>Прочая закупка товаров, работ и услуг для муниципальных нужд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</si>
  <si>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</si>
  <si>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</si>
  <si>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</si>
  <si>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</si>
  <si>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Мероприятия по предупреждению и ликвидации последствий чрезвычайных ситуаций в границах поселения</t>
  </si>
  <si>
    <t>88 8 00 02180</t>
  </si>
  <si>
    <t>0310</t>
  </si>
  <si>
    <t>25 0 00 00000</t>
  </si>
  <si>
    <t>25 0 00 22220</t>
  </si>
  <si>
    <t>88 8 00 03400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</si>
  <si>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</si>
  <si>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</si>
  <si>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</si>
  <si>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</si>
  <si>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</si>
  <si>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</si>
  <si>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</si>
  <si>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</si>
  <si>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Мероприятия в области коммунального хозяйства</t>
  </si>
  <si>
    <t>88 8 00 03510</t>
  </si>
  <si>
    <t>Благоустройство</t>
  </si>
  <si>
    <t>0503</t>
  </si>
  <si>
    <t>26 0 00 00000</t>
  </si>
  <si>
    <t>26 0 00 22220</t>
  </si>
  <si>
    <t xml:space="preserve">Культура, кинематография 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</si>
  <si>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</si>
  <si>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</si>
  <si>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</si>
  <si>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</si>
  <si>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</si>
  <si>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</si>
  <si>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</si>
  <si>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</si>
  <si>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22 0 00 00000</t>
  </si>
  <si>
    <t>22 0 00 22220</t>
  </si>
  <si>
    <t xml:space="preserve">Обеспечение осуществления части полномочий поселений  контрольно - счетного органа </t>
  </si>
  <si>
    <t>88 8 00 05070</t>
  </si>
  <si>
    <t>Мероприятия в области культуры</t>
  </si>
  <si>
    <t>Администрация Поярковского сельсовета</t>
  </si>
  <si>
    <t>018</t>
  </si>
  <si>
    <t>Непрограммные мероприятия</t>
  </si>
  <si>
    <t>Предоставление субсидии бюджетным,автономным учреждениям и иным некоммерческим организациям</t>
  </si>
  <si>
    <t>88 8  00 04040</t>
  </si>
  <si>
    <t>Непрограмные расходы</t>
  </si>
  <si>
    <t>88 8 00 06010</t>
  </si>
  <si>
    <t>Уличное освещение</t>
  </si>
  <si>
    <t>88 8 0004040</t>
  </si>
  <si>
    <t>Расходы на обеспечение деятельности (оказание услуг) муниципальными учреждениями</t>
  </si>
  <si>
    <t>600</t>
  </si>
  <si>
    <t>Иные межбюджетные асигнования</t>
  </si>
  <si>
    <t>88 8 0 004040</t>
  </si>
  <si>
    <t>Дорожное хозяйство (дорожные фонды)</t>
  </si>
  <si>
    <t>0409</t>
  </si>
  <si>
    <t xml:space="preserve"> Расходы  на обеспечение деятельности (оказание услуг)  муниципальными учреждениями.</t>
  </si>
  <si>
    <t>88 8 00 07240</t>
  </si>
  <si>
    <t>Другие  вопросы в области национальной экономики</t>
  </si>
  <si>
    <t>019</t>
  </si>
  <si>
    <t>020</t>
  </si>
  <si>
    <t>Расходы на капитальный ремонт спортивных объектов</t>
  </si>
  <si>
    <t>88 8  00 04700</t>
  </si>
  <si>
    <t>Мероприятия по благоустройству поселений</t>
  </si>
  <si>
    <t>88 8 00 06050</t>
  </si>
  <si>
    <t xml:space="preserve">Поддержка проектов развития территорий сельских поселений Амурской области, основанных на местных инициативах </t>
  </si>
  <si>
    <t>1050,3</t>
  </si>
  <si>
    <t>4376,1</t>
  </si>
  <si>
    <t>375,4</t>
  </si>
  <si>
    <t>403,3</t>
  </si>
  <si>
    <t>Муниципальная программа "Пожарная безопасность на территории Поярковского сельсовета"</t>
  </si>
  <si>
    <t>Муниципальная программа«Профилактика терроризма и экстремизма на территории Поярковского сельсовета»</t>
  </si>
  <si>
    <t>5,0</t>
  </si>
  <si>
    <t>Муниципальная программа "Пожарная безопасность на территории Пояковского сельсовета"</t>
  </si>
  <si>
    <t>4751,5</t>
  </si>
  <si>
    <t>4779,4</t>
  </si>
  <si>
    <t>1,0</t>
  </si>
  <si>
    <t>332,0</t>
  </si>
  <si>
    <t>Муниципальная программа  « Развитие и поддержка субъектов малого предпринимательства Поярковского сельсовета»</t>
  </si>
  <si>
    <t>88 8 00 04040</t>
  </si>
  <si>
    <t>Муниципальная  программа "Развитие физической культуры и спорта на территории Порковского сельсовета"</t>
  </si>
  <si>
    <t xml:space="preserve"> Муниципальная программа «Комплексное развитие сельской территории Поярковского сельсовета Михайловского района Амурской области»</t>
  </si>
  <si>
    <t>34 0 00 00000</t>
  </si>
  <si>
    <t>34 0 01 S0400</t>
  </si>
  <si>
    <t>Муниципальная программа "Переселение граждан из ветхого и аварийного жилищного фонда на территории Поярковского сельсовета Михайловского района Амурской области"</t>
  </si>
  <si>
    <t>88 8 00 02080</t>
  </si>
  <si>
    <t>Условно-утверждаемые расходы</t>
  </si>
  <si>
    <t>35 0 00 00000</t>
  </si>
  <si>
    <t>35 0 01 22220</t>
  </si>
  <si>
    <t>Ведомственная структура расходов бюджета Поярковского сельсовета на 2021 год и плановый период 2022 и 2023 годов</t>
  </si>
  <si>
    <t>152,4</t>
  </si>
  <si>
    <t>Муниципальная программа " Использование и охрана земель на  территории Поярковского сельсовета"</t>
  </si>
  <si>
    <t>3408,3</t>
  </si>
  <si>
    <t>Расходы, направляемые на модернизацию коммунальной инфраструктуры</t>
  </si>
  <si>
    <t>88 8 00 S7400</t>
  </si>
  <si>
    <t>88 8 00 S7410</t>
  </si>
  <si>
    <t>Разработка или актулизация схем теплоснабжения, водоснабжения и водоотведения</t>
  </si>
  <si>
    <t>Закупка товаров, работ, услуг в целях капитального ремонта государственного (муниципального) имущества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</si>
  <si>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</si>
  <si>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</si>
  <si>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Прочая Прочая закупка товаров, работ и услуг</t>
  </si>
  <si>
    <t>137,2</t>
  </si>
  <si>
    <t xml:space="preserve">Приложение № 6  к решению Поярковского сельского   Совета народных депутатов      от 23.12.2020 г. № 41/129       </t>
  </si>
  <si>
    <t>2924,3</t>
  </si>
  <si>
    <t>12,5</t>
  </si>
  <si>
    <t>342,0</t>
  </si>
  <si>
    <t>Приложение № 3  к решению Поярковского сельского  Совета народных депутатов  от 15.06.2021 г. № 52/150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</si>
</sst>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color indexed="53"/>
      <name val="Arial Cyr"/>
      <family val="2"/>
    </font>
    <font>
      <b/>
      <sz val="6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10" xfId="0" applyNumberFormat="1" applyFont="1" applyFill="1" applyBorder="1" applyAlignment="1">
      <alignment shrinkToFit="1"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shrinkToFit="1"/>
    </xf>
    <xf numFmtId="172" fontId="3" fillId="0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shrinkToFit="1"/>
    </xf>
    <xf numFmtId="1" fontId="3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shrinkToFit="1"/>
    </xf>
    <xf numFmtId="172" fontId="3" fillId="0" borderId="12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5"/>
  <sheetViews>
    <sheetView tabSelected="1" zoomScale="130" zoomScaleNormal="130" zoomScaleSheetLayoutView="150" zoomScalePageLayoutView="0" workbookViewId="0" topLeftCell="A1">
      <selection activeCell="K2" sqref="K2"/>
    </sheetView>
  </sheetViews>
  <sheetFormatPr defaultColWidth="9.00390625" defaultRowHeight="12.75"/>
  <cols>
    <col min="1" max="1" width="43.37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8.00390625" style="0" customWidth="1"/>
    <col min="8" max="8" width="7.875" style="0" customWidth="1"/>
    <col min="9" max="9" width="9.25390625" style="0" customWidth="1"/>
    <col min="11" max="11" width="8.75390625" style="0" customWidth="1"/>
  </cols>
  <sheetData>
    <row r="1" spans="1:9" ht="53.25" customHeight="1">
      <c r="A1" s="9"/>
      <c r="B1" s="78" t="s">
        <v>196</v>
      </c>
      <c r="C1" s="78"/>
      <c r="D1" s="78"/>
      <c r="E1" s="78"/>
      <c r="F1" s="78"/>
      <c r="G1" s="78"/>
      <c r="H1" s="78"/>
      <c r="I1" s="78"/>
    </row>
    <row r="2" spans="1:9" ht="42" customHeight="1">
      <c r="A2" s="9"/>
      <c r="B2" s="78" t="s">
        <v>192</v>
      </c>
      <c r="C2" s="78"/>
      <c r="D2" s="78"/>
      <c r="E2" s="78"/>
      <c r="F2" s="78"/>
      <c r="G2" s="78"/>
      <c r="H2" s="78"/>
      <c r="I2" s="78"/>
    </row>
    <row r="3" spans="1:9" ht="27.75" customHeight="1">
      <c r="A3" s="79" t="s">
        <v>179</v>
      </c>
      <c r="B3" s="80"/>
      <c r="C3" s="80"/>
      <c r="D3" s="80"/>
      <c r="E3" s="80"/>
      <c r="F3" s="80"/>
      <c r="G3" s="80"/>
      <c r="H3" s="80"/>
      <c r="I3" s="80"/>
    </row>
    <row r="4" spans="1:9" ht="17.25" customHeight="1">
      <c r="A4" s="84" t="s">
        <v>42</v>
      </c>
      <c r="B4" s="86" t="s">
        <v>43</v>
      </c>
      <c r="C4" s="86" t="s">
        <v>44</v>
      </c>
      <c r="D4" s="86" t="s">
        <v>45</v>
      </c>
      <c r="E4" s="86" t="s">
        <v>0</v>
      </c>
      <c r="F4" s="88" t="s">
        <v>1</v>
      </c>
      <c r="G4" s="81" t="s">
        <v>46</v>
      </c>
      <c r="H4" s="82"/>
      <c r="I4" s="83"/>
    </row>
    <row r="5" spans="1:11" ht="19.5" customHeight="1">
      <c r="A5" s="85"/>
      <c r="B5" s="87"/>
      <c r="C5" s="87"/>
      <c r="D5" s="87"/>
      <c r="E5" s="87"/>
      <c r="F5" s="89"/>
      <c r="G5" s="42">
        <v>2021</v>
      </c>
      <c r="H5" s="42">
        <v>2022</v>
      </c>
      <c r="I5" s="42">
        <v>2023</v>
      </c>
      <c r="J5" s="1"/>
      <c r="K5" s="1"/>
    </row>
    <row r="6" spans="1:20" ht="12.75" customHeight="1">
      <c r="A6" s="7" t="s">
        <v>131</v>
      </c>
      <c r="B6" s="28" t="s">
        <v>132</v>
      </c>
      <c r="C6" s="3"/>
      <c r="D6" s="3"/>
      <c r="E6" s="3"/>
      <c r="F6" s="33"/>
      <c r="G6" s="58">
        <f>G7+G73+G81+G99+G115+G164+G174+G181</f>
        <v>27568.3</v>
      </c>
      <c r="H6" s="58">
        <f>H7+H73+H81+H99+H115+H164+H174+H181</f>
        <v>20709.799999999996</v>
      </c>
      <c r="I6" s="59">
        <f>I7+I73+I81+I99+I115+I164+I174+I181</f>
        <v>21545.3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" t="s">
        <v>7</v>
      </c>
      <c r="B7" s="29" t="s">
        <v>132</v>
      </c>
      <c r="C7" s="8" t="s">
        <v>8</v>
      </c>
      <c r="D7" s="8"/>
      <c r="E7" s="8"/>
      <c r="F7" s="34"/>
      <c r="G7" s="55">
        <f>G8+G18+G47+G53+G13+G35</f>
        <v>13067.6</v>
      </c>
      <c r="H7" s="55">
        <f>H8+H18+H47+H53+H13</f>
        <v>15166.3</v>
      </c>
      <c r="I7" s="10">
        <f>I12+I17+I22+I25+I35+I51+I56+I60+I64+I66+I42</f>
        <v>15975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8.75" customHeight="1">
      <c r="A8" s="4" t="s">
        <v>25</v>
      </c>
      <c r="B8" s="29" t="s">
        <v>132</v>
      </c>
      <c r="C8" s="8" t="s">
        <v>8</v>
      </c>
      <c r="D8" s="8" t="s">
        <v>26</v>
      </c>
      <c r="E8" s="8"/>
      <c r="F8" s="34"/>
      <c r="G8" s="43" t="s">
        <v>156</v>
      </c>
      <c r="H8" s="43" t="s">
        <v>156</v>
      </c>
      <c r="I8" s="13">
        <f>I9</f>
        <v>1050.3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4" t="s">
        <v>48</v>
      </c>
      <c r="B9" s="29" t="s">
        <v>132</v>
      </c>
      <c r="C9" s="8" t="s">
        <v>8</v>
      </c>
      <c r="D9" s="8" t="s">
        <v>26</v>
      </c>
      <c r="E9" s="8" t="s">
        <v>49</v>
      </c>
      <c r="F9" s="34"/>
      <c r="G9" s="43" t="s">
        <v>156</v>
      </c>
      <c r="H9" s="43" t="s">
        <v>156</v>
      </c>
      <c r="I9" s="13">
        <f>I10</f>
        <v>1050.3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4" t="s">
        <v>48</v>
      </c>
      <c r="B10" s="29" t="s">
        <v>132</v>
      </c>
      <c r="C10" s="8" t="s">
        <v>8</v>
      </c>
      <c r="D10" s="8" t="s">
        <v>26</v>
      </c>
      <c r="E10" s="8" t="s">
        <v>50</v>
      </c>
      <c r="F10" s="34"/>
      <c r="G10" s="43" t="s">
        <v>156</v>
      </c>
      <c r="H10" s="43" t="s">
        <v>156</v>
      </c>
      <c r="I10" s="13">
        <f>I11</f>
        <v>1050.3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9" customFormat="1" ht="12" customHeight="1">
      <c r="A11" s="4" t="s">
        <v>27</v>
      </c>
      <c r="B11" s="29" t="s">
        <v>132</v>
      </c>
      <c r="C11" s="8" t="s">
        <v>8</v>
      </c>
      <c r="D11" s="8" t="s">
        <v>26</v>
      </c>
      <c r="E11" s="8" t="s">
        <v>51</v>
      </c>
      <c r="F11" s="34"/>
      <c r="G11" s="43" t="s">
        <v>156</v>
      </c>
      <c r="H11" s="43" t="s">
        <v>156</v>
      </c>
      <c r="I11" s="13">
        <f>I12</f>
        <v>1050.3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9" customFormat="1" ht="30" customHeight="1">
      <c r="A12" s="4" t="s">
        <v>52</v>
      </c>
      <c r="B12" s="29" t="s">
        <v>132</v>
      </c>
      <c r="C12" s="8" t="s">
        <v>8</v>
      </c>
      <c r="D12" s="8" t="s">
        <v>26</v>
      </c>
      <c r="E12" s="8" t="s">
        <v>51</v>
      </c>
      <c r="F12" s="34" t="s">
        <v>53</v>
      </c>
      <c r="G12" s="43" t="s">
        <v>156</v>
      </c>
      <c r="H12" s="43" t="s">
        <v>156</v>
      </c>
      <c r="I12" s="13">
        <v>1050.3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9" customFormat="1" ht="13.5" customHeight="1">
      <c r="A13" s="4" t="s">
        <v>9</v>
      </c>
      <c r="B13" s="29" t="s">
        <v>132</v>
      </c>
      <c r="C13" s="8" t="s">
        <v>8</v>
      </c>
      <c r="D13" s="8" t="s">
        <v>10</v>
      </c>
      <c r="E13" s="8"/>
      <c r="F13" s="34"/>
      <c r="G13" s="44">
        <f>G17</f>
        <v>95</v>
      </c>
      <c r="H13" s="44">
        <f>H17</f>
        <v>95</v>
      </c>
      <c r="I13" s="13">
        <f>I17</f>
        <v>95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9" customFormat="1" ht="13.5" customHeight="1">
      <c r="A14" s="4" t="s">
        <v>48</v>
      </c>
      <c r="B14" s="29" t="s">
        <v>132</v>
      </c>
      <c r="C14" s="8" t="s">
        <v>8</v>
      </c>
      <c r="D14" s="8" t="s">
        <v>10</v>
      </c>
      <c r="E14" s="8" t="s">
        <v>49</v>
      </c>
      <c r="F14" s="34"/>
      <c r="G14" s="44">
        <f>G17</f>
        <v>95</v>
      </c>
      <c r="H14" s="44">
        <f>H17</f>
        <v>95</v>
      </c>
      <c r="I14" s="13">
        <f>I17</f>
        <v>95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9" customFormat="1" ht="12" customHeight="1">
      <c r="A15" s="4" t="s">
        <v>48</v>
      </c>
      <c r="B15" s="29" t="s">
        <v>132</v>
      </c>
      <c r="C15" s="8" t="s">
        <v>8</v>
      </c>
      <c r="D15" s="8" t="s">
        <v>10</v>
      </c>
      <c r="E15" s="8" t="s">
        <v>50</v>
      </c>
      <c r="F15" s="34"/>
      <c r="G15" s="44">
        <f>G17</f>
        <v>95</v>
      </c>
      <c r="H15" s="44">
        <f>H17</f>
        <v>95</v>
      </c>
      <c r="I15" s="13">
        <f>I17</f>
        <v>95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9" customFormat="1" ht="20.25" customHeight="1">
      <c r="A16" s="16" t="s">
        <v>128</v>
      </c>
      <c r="B16" s="29" t="s">
        <v>132</v>
      </c>
      <c r="C16" s="8" t="s">
        <v>8</v>
      </c>
      <c r="D16" s="8" t="s">
        <v>10</v>
      </c>
      <c r="E16" s="8" t="s">
        <v>129</v>
      </c>
      <c r="F16" s="35"/>
      <c r="G16" s="44">
        <f>G17</f>
        <v>95</v>
      </c>
      <c r="H16" s="44">
        <f>H17</f>
        <v>95</v>
      </c>
      <c r="I16" s="13">
        <f>I17</f>
        <v>95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9" customFormat="1" ht="13.5" customHeight="1">
      <c r="A17" s="4" t="s">
        <v>23</v>
      </c>
      <c r="B17" s="29" t="s">
        <v>132</v>
      </c>
      <c r="C17" s="8" t="s">
        <v>8</v>
      </c>
      <c r="D17" s="8" t="s">
        <v>10</v>
      </c>
      <c r="E17" s="8" t="s">
        <v>129</v>
      </c>
      <c r="F17" s="34" t="s">
        <v>2</v>
      </c>
      <c r="G17" s="64">
        <v>95</v>
      </c>
      <c r="H17" s="44">
        <v>95</v>
      </c>
      <c r="I17" s="13">
        <v>95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9" customFormat="1" ht="27.75" customHeight="1">
      <c r="A18" s="4" t="s">
        <v>11</v>
      </c>
      <c r="B18" s="29" t="s">
        <v>132</v>
      </c>
      <c r="C18" s="8" t="s">
        <v>8</v>
      </c>
      <c r="D18" s="8" t="s">
        <v>12</v>
      </c>
      <c r="E18" s="8"/>
      <c r="F18" s="34"/>
      <c r="G18" s="43" t="s">
        <v>164</v>
      </c>
      <c r="H18" s="43" t="s">
        <v>165</v>
      </c>
      <c r="I18" s="13">
        <f>I20</f>
        <v>4811.8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9" customFormat="1" ht="12.75" customHeight="1">
      <c r="A19" s="4" t="s">
        <v>48</v>
      </c>
      <c r="B19" s="29" t="s">
        <v>132</v>
      </c>
      <c r="C19" s="8" t="s">
        <v>8</v>
      </c>
      <c r="D19" s="8" t="s">
        <v>12</v>
      </c>
      <c r="E19" s="8" t="s">
        <v>49</v>
      </c>
      <c r="F19" s="34"/>
      <c r="G19" s="43" t="s">
        <v>164</v>
      </c>
      <c r="H19" s="43" t="s">
        <v>165</v>
      </c>
      <c r="I19" s="13">
        <f>I20</f>
        <v>4811.8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9" customFormat="1" ht="13.5" customHeight="1">
      <c r="A20" s="4" t="s">
        <v>48</v>
      </c>
      <c r="B20" s="29" t="s">
        <v>132</v>
      </c>
      <c r="C20" s="8" t="s">
        <v>8</v>
      </c>
      <c r="D20" s="8" t="s">
        <v>12</v>
      </c>
      <c r="E20" s="8" t="s">
        <v>50</v>
      </c>
      <c r="F20" s="34"/>
      <c r="G20" s="43" t="s">
        <v>164</v>
      </c>
      <c r="H20" s="43" t="s">
        <v>165</v>
      </c>
      <c r="I20" s="13">
        <f>I21</f>
        <v>4811.8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9" customFormat="1" ht="15" customHeight="1">
      <c r="A21" s="4" t="s">
        <v>58</v>
      </c>
      <c r="B21" s="29" t="s">
        <v>132</v>
      </c>
      <c r="C21" s="8" t="s">
        <v>8</v>
      </c>
      <c r="D21" s="8" t="s">
        <v>12</v>
      </c>
      <c r="E21" s="8" t="s">
        <v>59</v>
      </c>
      <c r="F21" s="34"/>
      <c r="G21" s="43" t="s">
        <v>164</v>
      </c>
      <c r="H21" s="43" t="s">
        <v>165</v>
      </c>
      <c r="I21" s="13">
        <f>I22+I25+I27</f>
        <v>4811.8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9" customFormat="1" ht="29.25" customHeight="1">
      <c r="A22" s="4" t="s">
        <v>52</v>
      </c>
      <c r="B22" s="29" t="s">
        <v>132</v>
      </c>
      <c r="C22" s="8" t="s">
        <v>8</v>
      </c>
      <c r="D22" s="8" t="s">
        <v>12</v>
      </c>
      <c r="E22" s="8" t="s">
        <v>59</v>
      </c>
      <c r="F22" s="34" t="s">
        <v>53</v>
      </c>
      <c r="G22" s="43" t="s">
        <v>157</v>
      </c>
      <c r="H22" s="43" t="s">
        <v>157</v>
      </c>
      <c r="I22" s="13">
        <v>4376.1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9" customFormat="1" ht="19.5" customHeight="1" hidden="1">
      <c r="A23" s="4" t="s">
        <v>54</v>
      </c>
      <c r="B23" s="29" t="s">
        <v>132</v>
      </c>
      <c r="C23" s="8" t="s">
        <v>8</v>
      </c>
      <c r="D23" s="8" t="s">
        <v>12</v>
      </c>
      <c r="E23" s="8" t="s">
        <v>59</v>
      </c>
      <c r="F23" s="34" t="s">
        <v>55</v>
      </c>
      <c r="G23" s="43"/>
      <c r="H23" s="43"/>
      <c r="I23" s="13">
        <v>623.6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9" customFormat="1" ht="27" customHeight="1" hidden="1">
      <c r="A24" s="4" t="s">
        <v>56</v>
      </c>
      <c r="B24" s="29" t="s">
        <v>132</v>
      </c>
      <c r="C24" s="8" t="s">
        <v>8</v>
      </c>
      <c r="D24" s="8" t="s">
        <v>12</v>
      </c>
      <c r="E24" s="8" t="s">
        <v>59</v>
      </c>
      <c r="F24" s="34" t="s">
        <v>57</v>
      </c>
      <c r="G24" s="43"/>
      <c r="H24" s="43"/>
      <c r="I24" s="13">
        <v>188.3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9" customFormat="1" ht="12.75" customHeight="1">
      <c r="A25" s="4" t="s">
        <v>189</v>
      </c>
      <c r="B25" s="29" t="s">
        <v>132</v>
      </c>
      <c r="C25" s="8" t="s">
        <v>8</v>
      </c>
      <c r="D25" s="8" t="s">
        <v>12</v>
      </c>
      <c r="E25" s="8" t="s">
        <v>59</v>
      </c>
      <c r="F25" s="34" t="s">
        <v>60</v>
      </c>
      <c r="G25" s="43" t="s">
        <v>158</v>
      </c>
      <c r="H25" s="43" t="s">
        <v>159</v>
      </c>
      <c r="I25" s="13">
        <v>435.7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9" customFormat="1" ht="4.5" customHeight="1" hidden="1">
      <c r="A26" s="4" t="s">
        <v>190</v>
      </c>
      <c r="B26" s="29" t="s">
        <v>132</v>
      </c>
      <c r="C26" s="8" t="s">
        <v>8</v>
      </c>
      <c r="D26" s="8" t="s">
        <v>12</v>
      </c>
      <c r="E26" s="8" t="s">
        <v>59</v>
      </c>
      <c r="F26" s="34" t="s">
        <v>61</v>
      </c>
      <c r="G26" s="34"/>
      <c r="H26" s="34"/>
      <c r="I26" s="13">
        <v>780.8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9" customFormat="1" ht="13.5" customHeight="1" hidden="1">
      <c r="A27" s="4" t="s">
        <v>62</v>
      </c>
      <c r="B27" s="29" t="s">
        <v>132</v>
      </c>
      <c r="C27" s="8" t="s">
        <v>8</v>
      </c>
      <c r="D27" s="8" t="s">
        <v>12</v>
      </c>
      <c r="E27" s="8" t="s">
        <v>59</v>
      </c>
      <c r="F27" s="34" t="s">
        <v>63</v>
      </c>
      <c r="G27" s="34"/>
      <c r="H27" s="34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9" customFormat="1" ht="4.5" customHeight="1" hidden="1">
      <c r="A28" s="4" t="s">
        <v>64</v>
      </c>
      <c r="B28" s="29" t="s">
        <v>132</v>
      </c>
      <c r="C28" s="8" t="s">
        <v>8</v>
      </c>
      <c r="D28" s="8" t="s">
        <v>12</v>
      </c>
      <c r="E28" s="8" t="s">
        <v>59</v>
      </c>
      <c r="F28" s="34" t="s">
        <v>65</v>
      </c>
      <c r="G28" s="34"/>
      <c r="H28" s="34"/>
      <c r="I28" s="13">
        <v>28.6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9" customFormat="1" ht="9.75" customHeight="1" hidden="1">
      <c r="A29" s="4" t="s">
        <v>66</v>
      </c>
      <c r="B29" s="29" t="s">
        <v>132</v>
      </c>
      <c r="C29" s="8" t="s">
        <v>8</v>
      </c>
      <c r="D29" s="8" t="s">
        <v>12</v>
      </c>
      <c r="E29" s="8" t="s">
        <v>59</v>
      </c>
      <c r="F29" s="34" t="s">
        <v>67</v>
      </c>
      <c r="G29" s="34"/>
      <c r="H29" s="34"/>
      <c r="I29" s="13">
        <v>5.2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9" customFormat="1" ht="0.75" customHeight="1" hidden="1">
      <c r="A30" s="4" t="s">
        <v>68</v>
      </c>
      <c r="B30" s="29" t="s">
        <v>132</v>
      </c>
      <c r="C30" s="8" t="s">
        <v>8</v>
      </c>
      <c r="D30" s="8" t="s">
        <v>12</v>
      </c>
      <c r="E30" s="8" t="s">
        <v>59</v>
      </c>
      <c r="F30" s="34" t="s">
        <v>69</v>
      </c>
      <c r="G30" s="34"/>
      <c r="H30" s="34"/>
      <c r="I30" s="13">
        <v>3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9" customFormat="1" ht="23.25" customHeight="1">
      <c r="A31" s="4" t="s">
        <v>13</v>
      </c>
      <c r="B31" s="29" t="s">
        <v>132</v>
      </c>
      <c r="C31" s="8" t="s">
        <v>8</v>
      </c>
      <c r="D31" s="8" t="s">
        <v>14</v>
      </c>
      <c r="E31" s="8"/>
      <c r="F31" s="34"/>
      <c r="G31" s="44">
        <f>G35</f>
        <v>108</v>
      </c>
      <c r="H31" s="44">
        <v>0</v>
      </c>
      <c r="I31" s="13">
        <f>I32</f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9" customFormat="1" ht="11.25" customHeight="1">
      <c r="A32" s="4" t="s">
        <v>48</v>
      </c>
      <c r="B32" s="29" t="s">
        <v>132</v>
      </c>
      <c r="C32" s="8" t="s">
        <v>8</v>
      </c>
      <c r="D32" s="8" t="s">
        <v>14</v>
      </c>
      <c r="E32" s="8" t="s">
        <v>49</v>
      </c>
      <c r="F32" s="34"/>
      <c r="G32" s="44">
        <f>G35</f>
        <v>108</v>
      </c>
      <c r="H32" s="44">
        <v>0</v>
      </c>
      <c r="I32" s="13">
        <f>I34</f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9" customFormat="1" ht="14.25" customHeight="1">
      <c r="A33" s="4" t="s">
        <v>48</v>
      </c>
      <c r="B33" s="29" t="s">
        <v>132</v>
      </c>
      <c r="C33" s="8" t="s">
        <v>8</v>
      </c>
      <c r="D33" s="8" t="s">
        <v>14</v>
      </c>
      <c r="E33" s="8" t="s">
        <v>50</v>
      </c>
      <c r="F33" s="34"/>
      <c r="G33" s="44">
        <f>G35</f>
        <v>108</v>
      </c>
      <c r="H33" s="44">
        <v>0</v>
      </c>
      <c r="I33" s="13">
        <f>I34</f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9" customFormat="1" ht="20.25" customHeight="1">
      <c r="A34" s="4" t="s">
        <v>70</v>
      </c>
      <c r="B34" s="29" t="s">
        <v>132</v>
      </c>
      <c r="C34" s="8" t="s">
        <v>8</v>
      </c>
      <c r="D34" s="8" t="s">
        <v>14</v>
      </c>
      <c r="E34" s="2" t="s">
        <v>71</v>
      </c>
      <c r="F34" s="34"/>
      <c r="G34" s="44">
        <f>G35</f>
        <v>108</v>
      </c>
      <c r="H34" s="44">
        <v>0</v>
      </c>
      <c r="I34" s="13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9" customFormat="1" ht="12.75" customHeight="1">
      <c r="A35" s="4" t="s">
        <v>23</v>
      </c>
      <c r="B35" s="29" t="s">
        <v>132</v>
      </c>
      <c r="C35" s="8" t="s">
        <v>8</v>
      </c>
      <c r="D35" s="8" t="s">
        <v>14</v>
      </c>
      <c r="E35" s="2" t="s">
        <v>71</v>
      </c>
      <c r="F35" s="34" t="s">
        <v>2</v>
      </c>
      <c r="G35" s="44">
        <v>108</v>
      </c>
      <c r="H35" s="44">
        <v>0</v>
      </c>
      <c r="I35" s="13"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9" customFormat="1" ht="0.75" customHeight="1" hidden="1">
      <c r="A36" s="4" t="s">
        <v>24</v>
      </c>
      <c r="B36" s="29" t="s">
        <v>132</v>
      </c>
      <c r="C36" s="8" t="s">
        <v>8</v>
      </c>
      <c r="D36" s="8" t="s">
        <v>14</v>
      </c>
      <c r="E36" s="2" t="s">
        <v>71</v>
      </c>
      <c r="F36" s="34" t="s">
        <v>72</v>
      </c>
      <c r="G36" s="34"/>
      <c r="H36" s="34"/>
      <c r="I36" s="13">
        <v>333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9" customFormat="1" ht="11.25" customHeight="1" hidden="1">
      <c r="A37" s="4" t="s">
        <v>73</v>
      </c>
      <c r="B37" s="2" t="s">
        <v>47</v>
      </c>
      <c r="C37" s="8" t="s">
        <v>8</v>
      </c>
      <c r="D37" s="8" t="s">
        <v>74</v>
      </c>
      <c r="E37" s="8"/>
      <c r="F37" s="34"/>
      <c r="G37" s="34"/>
      <c r="H37" s="34"/>
      <c r="I37" s="13">
        <f>I38</f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9" customFormat="1" ht="10.5" customHeight="1" hidden="1">
      <c r="A38" s="4" t="s">
        <v>48</v>
      </c>
      <c r="B38" s="2" t="s">
        <v>47</v>
      </c>
      <c r="C38" s="8" t="s">
        <v>8</v>
      </c>
      <c r="D38" s="8" t="s">
        <v>74</v>
      </c>
      <c r="E38" s="8" t="s">
        <v>75</v>
      </c>
      <c r="F38" s="34"/>
      <c r="G38" s="34"/>
      <c r="H38" s="34"/>
      <c r="I38" s="13">
        <f>I40</f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9" customFormat="1" ht="9" customHeight="1" hidden="1">
      <c r="A39" s="4" t="s">
        <v>48</v>
      </c>
      <c r="B39" s="2" t="s">
        <v>47</v>
      </c>
      <c r="C39" s="8" t="s">
        <v>8</v>
      </c>
      <c r="D39" s="8" t="s">
        <v>74</v>
      </c>
      <c r="E39" s="8" t="s">
        <v>76</v>
      </c>
      <c r="F39" s="34"/>
      <c r="G39" s="34"/>
      <c r="H39" s="34"/>
      <c r="I39" s="13">
        <f>I40</f>
        <v>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9" customFormat="1" ht="6.75" customHeight="1" hidden="1">
      <c r="A40" s="4" t="s">
        <v>77</v>
      </c>
      <c r="B40" s="2" t="s">
        <v>47</v>
      </c>
      <c r="C40" s="8" t="s">
        <v>8</v>
      </c>
      <c r="D40" s="8" t="s">
        <v>74</v>
      </c>
      <c r="E40" s="8" t="s">
        <v>78</v>
      </c>
      <c r="F40" s="34"/>
      <c r="G40" s="34"/>
      <c r="H40" s="34"/>
      <c r="I40" s="13">
        <f>I41</f>
        <v>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9" customFormat="1" ht="8.25" customHeight="1" hidden="1">
      <c r="A41" s="4" t="s">
        <v>190</v>
      </c>
      <c r="B41" s="2" t="s">
        <v>79</v>
      </c>
      <c r="C41" s="8" t="s">
        <v>8</v>
      </c>
      <c r="D41" s="8" t="s">
        <v>74</v>
      </c>
      <c r="E41" s="8" t="s">
        <v>78</v>
      </c>
      <c r="F41" s="34" t="s">
        <v>61</v>
      </c>
      <c r="G41" s="34"/>
      <c r="H41" s="34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9" customFormat="1" ht="16.5" customHeight="1">
      <c r="A42" s="4" t="s">
        <v>73</v>
      </c>
      <c r="B42" s="2" t="s">
        <v>132</v>
      </c>
      <c r="C42" s="8" t="s">
        <v>8</v>
      </c>
      <c r="D42" s="8" t="s">
        <v>74</v>
      </c>
      <c r="E42" s="8"/>
      <c r="F42" s="34"/>
      <c r="G42" s="44">
        <f>G46</f>
        <v>0</v>
      </c>
      <c r="H42" s="44">
        <f>H46</f>
        <v>0</v>
      </c>
      <c r="I42" s="13">
        <f>I46</f>
        <v>300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9" customFormat="1" ht="15.75" customHeight="1">
      <c r="A43" s="4" t="s">
        <v>48</v>
      </c>
      <c r="B43" s="2" t="s">
        <v>132</v>
      </c>
      <c r="C43" s="8" t="s">
        <v>8</v>
      </c>
      <c r="D43" s="8" t="s">
        <v>74</v>
      </c>
      <c r="E43" s="8" t="s">
        <v>49</v>
      </c>
      <c r="F43" s="34"/>
      <c r="G43" s="44">
        <f>G46</f>
        <v>0</v>
      </c>
      <c r="H43" s="44">
        <f>H46</f>
        <v>0</v>
      </c>
      <c r="I43" s="13">
        <f>I46</f>
        <v>300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9" customFormat="1" ht="18" customHeight="1">
      <c r="A44" s="4" t="s">
        <v>48</v>
      </c>
      <c r="B44" s="2" t="s">
        <v>132</v>
      </c>
      <c r="C44" s="8" t="s">
        <v>8</v>
      </c>
      <c r="D44" s="8" t="s">
        <v>74</v>
      </c>
      <c r="E44" s="8" t="s">
        <v>49</v>
      </c>
      <c r="F44" s="34"/>
      <c r="G44" s="44">
        <f>G46</f>
        <v>0</v>
      </c>
      <c r="H44" s="44">
        <f>H46</f>
        <v>0</v>
      </c>
      <c r="I44" s="13">
        <f>I46</f>
        <v>300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9" customFormat="1" ht="12.75" customHeight="1">
      <c r="A45" s="4" t="s">
        <v>77</v>
      </c>
      <c r="B45" s="2" t="s">
        <v>132</v>
      </c>
      <c r="C45" s="8" t="s">
        <v>8</v>
      </c>
      <c r="D45" s="8" t="s">
        <v>74</v>
      </c>
      <c r="E45" s="8" t="s">
        <v>175</v>
      </c>
      <c r="F45" s="34"/>
      <c r="G45" s="44">
        <f>G46</f>
        <v>0</v>
      </c>
      <c r="H45" s="44">
        <f>H46</f>
        <v>0</v>
      </c>
      <c r="I45" s="13">
        <f>I46</f>
        <v>300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9" customFormat="1" ht="10.5" customHeight="1">
      <c r="A46" s="4" t="s">
        <v>189</v>
      </c>
      <c r="B46" s="2" t="s">
        <v>132</v>
      </c>
      <c r="C46" s="8" t="s">
        <v>8</v>
      </c>
      <c r="D46" s="8" t="s">
        <v>74</v>
      </c>
      <c r="E46" s="8" t="s">
        <v>175</v>
      </c>
      <c r="F46" s="34" t="s">
        <v>60</v>
      </c>
      <c r="G46" s="44">
        <v>0</v>
      </c>
      <c r="H46" s="44">
        <v>0</v>
      </c>
      <c r="I46" s="13">
        <v>300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9" customFormat="1" ht="14.25" customHeight="1">
      <c r="A47" s="4" t="s">
        <v>15</v>
      </c>
      <c r="B47" s="29" t="s">
        <v>132</v>
      </c>
      <c r="C47" s="8" t="s">
        <v>8</v>
      </c>
      <c r="D47" s="8" t="s">
        <v>16</v>
      </c>
      <c r="E47" s="8"/>
      <c r="F47" s="34"/>
      <c r="G47" s="43" t="s">
        <v>166</v>
      </c>
      <c r="H47" s="43" t="s">
        <v>166</v>
      </c>
      <c r="I47" s="13">
        <f>I48</f>
        <v>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9" customFormat="1" ht="13.5" customHeight="1">
      <c r="A48" s="4" t="s">
        <v>48</v>
      </c>
      <c r="B48" s="29" t="s">
        <v>132</v>
      </c>
      <c r="C48" s="8" t="s">
        <v>8</v>
      </c>
      <c r="D48" s="8" t="s">
        <v>16</v>
      </c>
      <c r="E48" s="8" t="s">
        <v>49</v>
      </c>
      <c r="F48" s="34"/>
      <c r="G48" s="43" t="s">
        <v>166</v>
      </c>
      <c r="H48" s="43" t="s">
        <v>166</v>
      </c>
      <c r="I48" s="13">
        <f>I50</f>
        <v>1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9" customFormat="1" ht="15" customHeight="1">
      <c r="A49" s="4" t="s">
        <v>48</v>
      </c>
      <c r="B49" s="29" t="s">
        <v>132</v>
      </c>
      <c r="C49" s="8" t="s">
        <v>8</v>
      </c>
      <c r="D49" s="8" t="s">
        <v>16</v>
      </c>
      <c r="E49" s="8" t="s">
        <v>50</v>
      </c>
      <c r="F49" s="34"/>
      <c r="G49" s="43" t="s">
        <v>166</v>
      </c>
      <c r="H49" s="43" t="s">
        <v>166</v>
      </c>
      <c r="I49" s="13">
        <f>I50</f>
        <v>1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9" customFormat="1" ht="12.75" customHeight="1">
      <c r="A50" s="4" t="s">
        <v>17</v>
      </c>
      <c r="B50" s="29" t="s">
        <v>132</v>
      </c>
      <c r="C50" s="8" t="s">
        <v>8</v>
      </c>
      <c r="D50" s="8" t="s">
        <v>16</v>
      </c>
      <c r="E50" s="8" t="s">
        <v>80</v>
      </c>
      <c r="F50" s="34"/>
      <c r="G50" s="43" t="s">
        <v>166</v>
      </c>
      <c r="H50" s="43" t="s">
        <v>166</v>
      </c>
      <c r="I50" s="13">
        <v>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9" customFormat="1" ht="10.5" customHeight="1">
      <c r="A51" s="4" t="s">
        <v>62</v>
      </c>
      <c r="B51" s="29" t="s">
        <v>132</v>
      </c>
      <c r="C51" s="8" t="s">
        <v>8</v>
      </c>
      <c r="D51" s="8" t="s">
        <v>16</v>
      </c>
      <c r="E51" s="8" t="s">
        <v>80</v>
      </c>
      <c r="F51" s="34" t="s">
        <v>63</v>
      </c>
      <c r="G51" s="44">
        <v>1</v>
      </c>
      <c r="H51" s="44">
        <v>1</v>
      </c>
      <c r="I51" s="13">
        <v>1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9" customFormat="1" ht="10.5" customHeight="1" hidden="1">
      <c r="A52" s="4" t="s">
        <v>81</v>
      </c>
      <c r="B52" s="29" t="s">
        <v>132</v>
      </c>
      <c r="C52" s="8" t="s">
        <v>8</v>
      </c>
      <c r="D52" s="8" t="s">
        <v>16</v>
      </c>
      <c r="E52" s="8" t="s">
        <v>80</v>
      </c>
      <c r="F52" s="34" t="s">
        <v>82</v>
      </c>
      <c r="G52" s="34"/>
      <c r="H52" s="34"/>
      <c r="I52" s="13">
        <v>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9" customFormat="1" ht="13.5" customHeight="1">
      <c r="A53" s="4" t="s">
        <v>18</v>
      </c>
      <c r="B53" s="29" t="s">
        <v>132</v>
      </c>
      <c r="C53" s="8" t="s">
        <v>8</v>
      </c>
      <c r="D53" s="8" t="s">
        <v>19</v>
      </c>
      <c r="E53" s="8"/>
      <c r="F53" s="34"/>
      <c r="G53" s="55">
        <f>G54+G58+G61</f>
        <v>7061.8</v>
      </c>
      <c r="H53" s="55">
        <f>H54+H58+H61</f>
        <v>9240.599999999999</v>
      </c>
      <c r="I53" s="57">
        <f>I54+I58+I61</f>
        <v>9716.9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9" customFormat="1" ht="22.5" customHeight="1">
      <c r="A54" s="4" t="s">
        <v>160</v>
      </c>
      <c r="B54" s="29" t="s">
        <v>132</v>
      </c>
      <c r="C54" s="8" t="s">
        <v>8</v>
      </c>
      <c r="D54" s="8" t="s">
        <v>19</v>
      </c>
      <c r="E54" s="8" t="s">
        <v>83</v>
      </c>
      <c r="F54" s="36"/>
      <c r="G54" s="46">
        <f>G55</f>
        <v>23.3</v>
      </c>
      <c r="H54" s="46">
        <v>27.3</v>
      </c>
      <c r="I54" s="13">
        <f>I55</f>
        <v>27.3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9" customFormat="1" ht="18.75" customHeight="1">
      <c r="A55" s="4" t="s">
        <v>84</v>
      </c>
      <c r="B55" s="29" t="s">
        <v>132</v>
      </c>
      <c r="C55" s="8" t="s">
        <v>8</v>
      </c>
      <c r="D55" s="8" t="s">
        <v>19</v>
      </c>
      <c r="E55" s="8" t="s">
        <v>85</v>
      </c>
      <c r="F55" s="36"/>
      <c r="G55" s="46">
        <v>23.3</v>
      </c>
      <c r="H55" s="46">
        <v>27.3</v>
      </c>
      <c r="I55" s="13">
        <v>27.3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9" customFormat="1" ht="15" customHeight="1">
      <c r="A56" s="4" t="s">
        <v>189</v>
      </c>
      <c r="B56" s="29" t="s">
        <v>132</v>
      </c>
      <c r="C56" s="8" t="s">
        <v>8</v>
      </c>
      <c r="D56" s="8" t="s">
        <v>19</v>
      </c>
      <c r="E56" s="8" t="s">
        <v>85</v>
      </c>
      <c r="F56" s="36" t="s">
        <v>60</v>
      </c>
      <c r="G56" s="46">
        <v>23.3</v>
      </c>
      <c r="H56" s="46">
        <v>27.3</v>
      </c>
      <c r="I56" s="13">
        <v>27.3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9" customFormat="1" ht="9.75" customHeight="1" hidden="1">
      <c r="A57" s="4" t="s">
        <v>190</v>
      </c>
      <c r="B57" s="29" t="s">
        <v>132</v>
      </c>
      <c r="C57" s="8" t="s">
        <v>8</v>
      </c>
      <c r="D57" s="8" t="s">
        <v>19</v>
      </c>
      <c r="E57" s="8" t="s">
        <v>85</v>
      </c>
      <c r="F57" s="34" t="s">
        <v>61</v>
      </c>
      <c r="G57" s="34"/>
      <c r="H57" s="34"/>
      <c r="I57" s="13">
        <v>69.5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9" customFormat="1" ht="20.25" customHeight="1">
      <c r="A58" s="4" t="s">
        <v>161</v>
      </c>
      <c r="B58" s="29" t="s">
        <v>132</v>
      </c>
      <c r="C58" s="8" t="s">
        <v>8</v>
      </c>
      <c r="D58" s="8" t="s">
        <v>19</v>
      </c>
      <c r="E58" s="8" t="s">
        <v>86</v>
      </c>
      <c r="F58" s="36"/>
      <c r="G58" s="47" t="s">
        <v>162</v>
      </c>
      <c r="H58" s="47" t="s">
        <v>162</v>
      </c>
      <c r="I58" s="13">
        <v>5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9" customFormat="1" ht="19.5" customHeight="1">
      <c r="A59" s="4" t="s">
        <v>84</v>
      </c>
      <c r="B59" s="29" t="s">
        <v>132</v>
      </c>
      <c r="C59" s="8" t="s">
        <v>8</v>
      </c>
      <c r="D59" s="8" t="s">
        <v>19</v>
      </c>
      <c r="E59" s="8" t="s">
        <v>87</v>
      </c>
      <c r="F59" s="36"/>
      <c r="G59" s="47" t="s">
        <v>162</v>
      </c>
      <c r="H59" s="47" t="s">
        <v>162</v>
      </c>
      <c r="I59" s="13">
        <v>5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9" customFormat="1" ht="12" customHeight="1">
      <c r="A60" s="4" t="s">
        <v>189</v>
      </c>
      <c r="B60" s="29" t="s">
        <v>132</v>
      </c>
      <c r="C60" s="8" t="s">
        <v>8</v>
      </c>
      <c r="D60" s="8" t="s">
        <v>19</v>
      </c>
      <c r="E60" s="8" t="s">
        <v>87</v>
      </c>
      <c r="F60" s="36" t="s">
        <v>60</v>
      </c>
      <c r="G60" s="47" t="s">
        <v>162</v>
      </c>
      <c r="H60" s="47" t="s">
        <v>162</v>
      </c>
      <c r="I60" s="13">
        <v>5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9" customFormat="1" ht="12" customHeight="1">
      <c r="A61" s="4" t="s">
        <v>48</v>
      </c>
      <c r="B61" s="29" t="s">
        <v>132</v>
      </c>
      <c r="C61" s="8" t="s">
        <v>8</v>
      </c>
      <c r="D61" s="8" t="s">
        <v>19</v>
      </c>
      <c r="E61" s="8" t="s">
        <v>49</v>
      </c>
      <c r="F61" s="34"/>
      <c r="G61" s="44">
        <f>G62</f>
        <v>7033.5</v>
      </c>
      <c r="H61" s="44">
        <f>H62</f>
        <v>9208.3</v>
      </c>
      <c r="I61" s="13">
        <f>I62</f>
        <v>9684.6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9" customFormat="1" ht="12.75" customHeight="1">
      <c r="A62" s="4" t="s">
        <v>48</v>
      </c>
      <c r="B62" s="29" t="s">
        <v>132</v>
      </c>
      <c r="C62" s="8" t="s">
        <v>8</v>
      </c>
      <c r="D62" s="8" t="s">
        <v>19</v>
      </c>
      <c r="E62" s="8" t="s">
        <v>50</v>
      </c>
      <c r="F62" s="34"/>
      <c r="G62" s="43">
        <f>G63+G65+G71</f>
        <v>7033.5</v>
      </c>
      <c r="H62" s="44">
        <f>H63+H65</f>
        <v>9208.3</v>
      </c>
      <c r="I62" s="13">
        <f>I65+I63</f>
        <v>9684.6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9" customFormat="1" ht="19.5" customHeight="1">
      <c r="A63" s="21" t="s">
        <v>140</v>
      </c>
      <c r="B63" s="30" t="s">
        <v>132</v>
      </c>
      <c r="C63" s="8" t="s">
        <v>8</v>
      </c>
      <c r="D63" s="8" t="s">
        <v>19</v>
      </c>
      <c r="E63" s="24" t="s">
        <v>135</v>
      </c>
      <c r="F63" s="34"/>
      <c r="G63" s="67">
        <f>G64</f>
        <v>3539.6</v>
      </c>
      <c r="H63" s="43" t="s">
        <v>182</v>
      </c>
      <c r="I63" s="70">
        <f>I64</f>
        <v>3484.6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9" customFormat="1" ht="21.75" customHeight="1">
      <c r="A64" s="21" t="s">
        <v>134</v>
      </c>
      <c r="B64" s="30" t="s">
        <v>132</v>
      </c>
      <c r="C64" s="8" t="s">
        <v>8</v>
      </c>
      <c r="D64" s="8" t="s">
        <v>19</v>
      </c>
      <c r="E64" s="19" t="s">
        <v>135</v>
      </c>
      <c r="F64" s="37">
        <v>600</v>
      </c>
      <c r="G64" s="66">
        <v>3539.6</v>
      </c>
      <c r="H64" s="71">
        <v>3408.3</v>
      </c>
      <c r="I64" s="20">
        <v>3484.6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9" customFormat="1" ht="20.25" customHeight="1">
      <c r="A65" s="4" t="s">
        <v>90</v>
      </c>
      <c r="B65" s="29" t="s">
        <v>132</v>
      </c>
      <c r="C65" s="8" t="s">
        <v>8</v>
      </c>
      <c r="D65" s="8" t="s">
        <v>19</v>
      </c>
      <c r="E65" s="8" t="s">
        <v>91</v>
      </c>
      <c r="F65" s="34"/>
      <c r="G65" s="43" t="s">
        <v>193</v>
      </c>
      <c r="H65" s="44">
        <v>5800</v>
      </c>
      <c r="I65" s="13">
        <f>I66+I68</f>
        <v>6200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s="9" customFormat="1" ht="12.75" customHeight="1">
      <c r="A66" s="4" t="s">
        <v>189</v>
      </c>
      <c r="B66" s="29" t="s">
        <v>132</v>
      </c>
      <c r="C66" s="8" t="s">
        <v>8</v>
      </c>
      <c r="D66" s="8" t="s">
        <v>19</v>
      </c>
      <c r="E66" s="8" t="s">
        <v>91</v>
      </c>
      <c r="F66" s="36" t="s">
        <v>60</v>
      </c>
      <c r="G66" s="47" t="s">
        <v>193</v>
      </c>
      <c r="H66" s="46">
        <v>5800</v>
      </c>
      <c r="I66" s="13">
        <v>6200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s="9" customFormat="1" ht="9.75" customHeight="1" hidden="1">
      <c r="A67" s="4" t="s">
        <v>190</v>
      </c>
      <c r="B67" s="2" t="s">
        <v>47</v>
      </c>
      <c r="C67" s="8" t="s">
        <v>8</v>
      </c>
      <c r="D67" s="8" t="s">
        <v>19</v>
      </c>
      <c r="E67" s="8" t="s">
        <v>91</v>
      </c>
      <c r="F67" s="34" t="s">
        <v>61</v>
      </c>
      <c r="G67" s="43"/>
      <c r="H67" s="43"/>
      <c r="I67" s="13">
        <v>271.7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s="9" customFormat="1" ht="9.75" customHeight="1" hidden="1">
      <c r="A68" s="4" t="s">
        <v>62</v>
      </c>
      <c r="B68" s="29" t="s">
        <v>132</v>
      </c>
      <c r="C68" s="8" t="s">
        <v>8</v>
      </c>
      <c r="D68" s="8" t="s">
        <v>19</v>
      </c>
      <c r="E68" s="8" t="s">
        <v>91</v>
      </c>
      <c r="F68" s="34" t="s">
        <v>63</v>
      </c>
      <c r="G68" s="43"/>
      <c r="H68" s="43"/>
      <c r="I68" s="1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s="9" customFormat="1" ht="8.25" customHeight="1" hidden="1">
      <c r="A69" s="4" t="s">
        <v>88</v>
      </c>
      <c r="B69" s="29" t="s">
        <v>132</v>
      </c>
      <c r="C69" s="8" t="s">
        <v>8</v>
      </c>
      <c r="D69" s="8" t="s">
        <v>19</v>
      </c>
      <c r="E69" s="8" t="s">
        <v>89</v>
      </c>
      <c r="F69" s="38"/>
      <c r="G69" s="48"/>
      <c r="H69" s="48"/>
      <c r="I69" s="13">
        <f>I70</f>
        <v>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s="9" customFormat="1" ht="13.5" customHeight="1" hidden="1">
      <c r="A70" s="4" t="s">
        <v>62</v>
      </c>
      <c r="B70" s="29" t="s">
        <v>132</v>
      </c>
      <c r="C70" s="8" t="s">
        <v>8</v>
      </c>
      <c r="D70" s="8" t="s">
        <v>19</v>
      </c>
      <c r="E70" s="8" t="s">
        <v>89</v>
      </c>
      <c r="F70" s="38">
        <v>800</v>
      </c>
      <c r="G70" s="48"/>
      <c r="H70" s="48"/>
      <c r="I70" s="1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s="9" customFormat="1" ht="18.75" customHeight="1">
      <c r="A71" s="4" t="s">
        <v>90</v>
      </c>
      <c r="B71" s="29" t="s">
        <v>132</v>
      </c>
      <c r="C71" s="8" t="s">
        <v>8</v>
      </c>
      <c r="D71" s="8" t="s">
        <v>19</v>
      </c>
      <c r="E71" s="8" t="s">
        <v>91</v>
      </c>
      <c r="F71" s="38"/>
      <c r="G71" s="73">
        <f>G72</f>
        <v>569.6</v>
      </c>
      <c r="H71" s="73">
        <f>H72</f>
        <v>0</v>
      </c>
      <c r="I71" s="72">
        <f>I72</f>
        <v>0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s="9" customFormat="1" ht="15" customHeight="1">
      <c r="A72" s="4" t="s">
        <v>62</v>
      </c>
      <c r="B72" s="29" t="s">
        <v>132</v>
      </c>
      <c r="C72" s="8" t="s">
        <v>8</v>
      </c>
      <c r="D72" s="8" t="s">
        <v>19</v>
      </c>
      <c r="E72" s="8" t="s">
        <v>91</v>
      </c>
      <c r="F72" s="38">
        <v>800</v>
      </c>
      <c r="G72" s="73">
        <v>569.6</v>
      </c>
      <c r="H72" s="73">
        <v>0</v>
      </c>
      <c r="I72" s="72">
        <v>0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s="9" customFormat="1" ht="12" customHeight="1">
      <c r="A73" s="68" t="s">
        <v>28</v>
      </c>
      <c r="B73" s="29" t="s">
        <v>132</v>
      </c>
      <c r="C73" s="8" t="s">
        <v>29</v>
      </c>
      <c r="D73" s="8"/>
      <c r="E73" s="8"/>
      <c r="F73" s="34"/>
      <c r="G73" s="55">
        <f>G74</f>
        <v>479.2</v>
      </c>
      <c r="H73" s="55">
        <f>H74</f>
        <v>484.4</v>
      </c>
      <c r="I73" s="10">
        <f>I74</f>
        <v>504.5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s="9" customFormat="1" ht="15" customHeight="1">
      <c r="A74" s="4" t="s">
        <v>93</v>
      </c>
      <c r="B74" s="29" t="s">
        <v>132</v>
      </c>
      <c r="C74" s="8" t="s">
        <v>29</v>
      </c>
      <c r="D74" s="8" t="s">
        <v>94</v>
      </c>
      <c r="E74" s="8"/>
      <c r="F74" s="34"/>
      <c r="G74" s="44">
        <f>G75</f>
        <v>479.2</v>
      </c>
      <c r="H74" s="44">
        <f>H75</f>
        <v>484.4</v>
      </c>
      <c r="I74" s="13">
        <f>I77</f>
        <v>504.5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s="9" customFormat="1" ht="11.25" customHeight="1">
      <c r="A75" s="4" t="s">
        <v>48</v>
      </c>
      <c r="B75" s="29" t="s">
        <v>132</v>
      </c>
      <c r="C75" s="8" t="s">
        <v>29</v>
      </c>
      <c r="D75" s="8" t="s">
        <v>94</v>
      </c>
      <c r="E75" s="8" t="s">
        <v>49</v>
      </c>
      <c r="F75" s="34"/>
      <c r="G75" s="44">
        <f>G76</f>
        <v>479.2</v>
      </c>
      <c r="H75" s="44">
        <f>H76</f>
        <v>484.4</v>
      </c>
      <c r="I75" s="13">
        <f>I76</f>
        <v>504.5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s="9" customFormat="1" ht="15.75" customHeight="1">
      <c r="A76" s="4" t="s">
        <v>48</v>
      </c>
      <c r="B76" s="29" t="s">
        <v>132</v>
      </c>
      <c r="C76" s="8" t="s">
        <v>29</v>
      </c>
      <c r="D76" s="8" t="s">
        <v>94</v>
      </c>
      <c r="E76" s="8" t="s">
        <v>50</v>
      </c>
      <c r="F76" s="34"/>
      <c r="G76" s="52">
        <f>G77</f>
        <v>479.2</v>
      </c>
      <c r="H76" s="44">
        <f>H77+H79</f>
        <v>484.4</v>
      </c>
      <c r="I76" s="31">
        <f>I77</f>
        <v>504.5</v>
      </c>
      <c r="J76" s="14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s="9" customFormat="1" ht="13.5" customHeight="1">
      <c r="A77" s="4" t="s">
        <v>95</v>
      </c>
      <c r="B77" s="29" t="s">
        <v>132</v>
      </c>
      <c r="C77" s="8" t="s">
        <v>29</v>
      </c>
      <c r="D77" s="8" t="s">
        <v>94</v>
      </c>
      <c r="E77" s="8" t="s">
        <v>96</v>
      </c>
      <c r="F77" s="34"/>
      <c r="G77" s="44">
        <f>G78+G80</f>
        <v>479.2</v>
      </c>
      <c r="H77" s="44">
        <f>H78+H80</f>
        <v>484.4</v>
      </c>
      <c r="I77" s="13">
        <f>I80+I78+I79</f>
        <v>504.5</v>
      </c>
      <c r="J77" s="14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s="9" customFormat="1" ht="40.5" customHeight="1">
      <c r="A78" s="4" t="s">
        <v>52</v>
      </c>
      <c r="B78" s="29" t="s">
        <v>132</v>
      </c>
      <c r="C78" s="8" t="s">
        <v>29</v>
      </c>
      <c r="D78" s="8" t="s">
        <v>94</v>
      </c>
      <c r="E78" s="8" t="s">
        <v>96</v>
      </c>
      <c r="F78" s="34" t="s">
        <v>53</v>
      </c>
      <c r="G78" s="43" t="s">
        <v>195</v>
      </c>
      <c r="H78" s="43" t="s">
        <v>167</v>
      </c>
      <c r="I78" s="13">
        <v>332</v>
      </c>
      <c r="J78" s="14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s="9" customFormat="1" ht="10.5" customHeight="1" hidden="1">
      <c r="A79" s="4" t="s">
        <v>56</v>
      </c>
      <c r="B79" s="29" t="s">
        <v>132</v>
      </c>
      <c r="C79" s="8" t="s">
        <v>29</v>
      </c>
      <c r="D79" s="8" t="s">
        <v>94</v>
      </c>
      <c r="E79" s="8" t="s">
        <v>96</v>
      </c>
      <c r="F79" s="34" t="s">
        <v>57</v>
      </c>
      <c r="G79" s="43"/>
      <c r="H79" s="43"/>
      <c r="I79" s="13">
        <v>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s="9" customFormat="1" ht="12.75" customHeight="1">
      <c r="A80" s="4" t="s">
        <v>189</v>
      </c>
      <c r="B80" s="29" t="s">
        <v>132</v>
      </c>
      <c r="C80" s="8" t="s">
        <v>29</v>
      </c>
      <c r="D80" s="8" t="s">
        <v>94</v>
      </c>
      <c r="E80" s="8" t="s">
        <v>96</v>
      </c>
      <c r="F80" s="34" t="s">
        <v>60</v>
      </c>
      <c r="G80" s="43" t="s">
        <v>191</v>
      </c>
      <c r="H80" s="43" t="s">
        <v>180</v>
      </c>
      <c r="I80" s="13">
        <v>172.5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s="9" customFormat="1" ht="12.75" customHeight="1">
      <c r="A81" s="4" t="s">
        <v>30</v>
      </c>
      <c r="B81" s="29" t="s">
        <v>132</v>
      </c>
      <c r="C81" s="2" t="s">
        <v>31</v>
      </c>
      <c r="D81" s="2"/>
      <c r="E81" s="2"/>
      <c r="F81" s="34"/>
      <c r="G81" s="55">
        <f>G91+G96+G98</f>
        <v>470</v>
      </c>
      <c r="H81" s="55">
        <f>H91+H96</f>
        <v>120</v>
      </c>
      <c r="I81" s="10">
        <f>I91+I96</f>
        <v>120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s="9" customFormat="1" ht="18.75" customHeight="1" hidden="1">
      <c r="A82" s="4" t="s">
        <v>32</v>
      </c>
      <c r="B82" s="29" t="s">
        <v>132</v>
      </c>
      <c r="C82" s="12" t="s">
        <v>31</v>
      </c>
      <c r="D82" s="12" t="s">
        <v>33</v>
      </c>
      <c r="E82" s="8"/>
      <c r="F82" s="36"/>
      <c r="G82" s="65"/>
      <c r="H82" s="65"/>
      <c r="I82" s="1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s="9" customFormat="1" ht="11.25" customHeight="1" hidden="1">
      <c r="A83" s="4" t="s">
        <v>48</v>
      </c>
      <c r="B83" s="29" t="s">
        <v>132</v>
      </c>
      <c r="C83" s="12" t="s">
        <v>31</v>
      </c>
      <c r="D83" s="12" t="s">
        <v>33</v>
      </c>
      <c r="E83" s="8" t="s">
        <v>49</v>
      </c>
      <c r="F83" s="36"/>
      <c r="G83" s="65"/>
      <c r="H83" s="65"/>
      <c r="I83" s="13">
        <f>I84</f>
        <v>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9" customFormat="1" ht="21.75" customHeight="1" hidden="1">
      <c r="A84" s="4" t="s">
        <v>48</v>
      </c>
      <c r="B84" s="29" t="s">
        <v>132</v>
      </c>
      <c r="C84" s="12" t="s">
        <v>31</v>
      </c>
      <c r="D84" s="12" t="s">
        <v>33</v>
      </c>
      <c r="E84" s="8" t="s">
        <v>50</v>
      </c>
      <c r="F84" s="36"/>
      <c r="G84" s="65"/>
      <c r="H84" s="65"/>
      <c r="I84" s="15">
        <f>I85</f>
        <v>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9" customFormat="1" ht="11.25" customHeight="1" hidden="1">
      <c r="A85" s="4" t="s">
        <v>97</v>
      </c>
      <c r="B85" s="29" t="s">
        <v>132</v>
      </c>
      <c r="C85" s="12" t="s">
        <v>31</v>
      </c>
      <c r="D85" s="12" t="s">
        <v>33</v>
      </c>
      <c r="E85" s="8" t="s">
        <v>98</v>
      </c>
      <c r="F85" s="36"/>
      <c r="G85" s="65"/>
      <c r="H85" s="65"/>
      <c r="I85" s="15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s="9" customFormat="1" ht="18.75" customHeight="1" hidden="1">
      <c r="A86" s="4" t="s">
        <v>189</v>
      </c>
      <c r="B86" s="29" t="s">
        <v>132</v>
      </c>
      <c r="C86" s="12" t="s">
        <v>31</v>
      </c>
      <c r="D86" s="12" t="s">
        <v>33</v>
      </c>
      <c r="E86" s="8" t="s">
        <v>98</v>
      </c>
      <c r="F86" s="36" t="s">
        <v>60</v>
      </c>
      <c r="G86" s="65"/>
      <c r="H86" s="65"/>
      <c r="I86" s="15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s="9" customFormat="1" ht="12.75" hidden="1">
      <c r="A87" s="4" t="s">
        <v>190</v>
      </c>
      <c r="B87" s="29" t="s">
        <v>132</v>
      </c>
      <c r="C87" s="12" t="s">
        <v>31</v>
      </c>
      <c r="D87" s="12" t="s">
        <v>33</v>
      </c>
      <c r="E87" s="8" t="s">
        <v>98</v>
      </c>
      <c r="F87" s="36" t="s">
        <v>61</v>
      </c>
      <c r="G87" s="65"/>
      <c r="H87" s="65"/>
      <c r="I87" s="13">
        <v>100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9" customFormat="1" ht="19.5" customHeight="1">
      <c r="A88" s="6" t="s">
        <v>188</v>
      </c>
      <c r="B88" s="29" t="s">
        <v>132</v>
      </c>
      <c r="C88" s="2" t="s">
        <v>31</v>
      </c>
      <c r="D88" s="12" t="s">
        <v>99</v>
      </c>
      <c r="E88" s="12"/>
      <c r="F88" s="36"/>
      <c r="G88" s="65">
        <f>G89</f>
        <v>20</v>
      </c>
      <c r="H88" s="65">
        <f>H91</f>
        <v>20</v>
      </c>
      <c r="I88" s="13">
        <f>I89</f>
        <v>20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s="9" customFormat="1" ht="18.75" customHeight="1">
      <c r="A89" s="4" t="s">
        <v>163</v>
      </c>
      <c r="B89" s="29" t="s">
        <v>132</v>
      </c>
      <c r="C89" s="2" t="s">
        <v>31</v>
      </c>
      <c r="D89" s="12" t="s">
        <v>99</v>
      </c>
      <c r="E89" s="8" t="s">
        <v>83</v>
      </c>
      <c r="F89" s="36"/>
      <c r="G89" s="65">
        <f>G91</f>
        <v>20</v>
      </c>
      <c r="H89" s="65">
        <f>H91</f>
        <v>20</v>
      </c>
      <c r="I89" s="13">
        <f>I90</f>
        <v>20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9" customFormat="1" ht="20.25" customHeight="1">
      <c r="A90" s="4" t="s">
        <v>84</v>
      </c>
      <c r="B90" s="29" t="s">
        <v>132</v>
      </c>
      <c r="C90" s="2" t="s">
        <v>31</v>
      </c>
      <c r="D90" s="12" t="s">
        <v>99</v>
      </c>
      <c r="E90" s="8" t="s">
        <v>85</v>
      </c>
      <c r="F90" s="36"/>
      <c r="G90" s="65">
        <f>G91</f>
        <v>20</v>
      </c>
      <c r="H90" s="65">
        <f>H91</f>
        <v>20</v>
      </c>
      <c r="I90" s="13">
        <f>I91</f>
        <v>20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s="9" customFormat="1" ht="10.5" customHeight="1">
      <c r="A91" s="4" t="s">
        <v>189</v>
      </c>
      <c r="B91" s="29" t="s">
        <v>132</v>
      </c>
      <c r="C91" s="2" t="s">
        <v>31</v>
      </c>
      <c r="D91" s="12" t="s">
        <v>99</v>
      </c>
      <c r="E91" s="8" t="s">
        <v>85</v>
      </c>
      <c r="F91" s="36" t="s">
        <v>60</v>
      </c>
      <c r="G91" s="65">
        <v>20</v>
      </c>
      <c r="H91" s="65">
        <v>20</v>
      </c>
      <c r="I91" s="13">
        <v>20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s="9" customFormat="1" ht="21.75" customHeight="1" hidden="1">
      <c r="A92" s="4" t="s">
        <v>190</v>
      </c>
      <c r="B92" s="29" t="s">
        <v>132</v>
      </c>
      <c r="C92" s="12" t="s">
        <v>31</v>
      </c>
      <c r="D92" s="12" t="s">
        <v>99</v>
      </c>
      <c r="E92" s="8" t="s">
        <v>85</v>
      </c>
      <c r="F92" s="34" t="s">
        <v>61</v>
      </c>
      <c r="G92" s="49"/>
      <c r="H92" s="49"/>
      <c r="I92" s="13">
        <v>20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s="9" customFormat="1" ht="11.25" customHeight="1">
      <c r="A93" s="4" t="s">
        <v>48</v>
      </c>
      <c r="B93" s="29" t="s">
        <v>132</v>
      </c>
      <c r="C93" s="8" t="s">
        <v>31</v>
      </c>
      <c r="D93" s="8" t="s">
        <v>99</v>
      </c>
      <c r="E93" s="8" t="s">
        <v>49</v>
      </c>
      <c r="F93" s="34"/>
      <c r="G93" s="44">
        <f>G96</f>
        <v>100</v>
      </c>
      <c r="H93" s="44">
        <f>H96</f>
        <v>100</v>
      </c>
      <c r="I93" s="13">
        <f>I96</f>
        <v>100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s="9" customFormat="1" ht="11.25" customHeight="1">
      <c r="A94" s="4" t="s">
        <v>48</v>
      </c>
      <c r="B94" s="29" t="s">
        <v>132</v>
      </c>
      <c r="C94" s="8" t="s">
        <v>31</v>
      </c>
      <c r="D94" s="8" t="s">
        <v>99</v>
      </c>
      <c r="E94" s="8" t="s">
        <v>50</v>
      </c>
      <c r="F94" s="34"/>
      <c r="G94" s="44">
        <f>G96</f>
        <v>100</v>
      </c>
      <c r="H94" s="44">
        <f>H96</f>
        <v>100</v>
      </c>
      <c r="I94" s="13">
        <f>I96</f>
        <v>100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s="9" customFormat="1" ht="21.75" customHeight="1">
      <c r="A95" s="4" t="s">
        <v>97</v>
      </c>
      <c r="B95" s="29" t="s">
        <v>132</v>
      </c>
      <c r="C95" s="8" t="s">
        <v>31</v>
      </c>
      <c r="D95" s="8" t="s">
        <v>99</v>
      </c>
      <c r="E95" s="8" t="s">
        <v>98</v>
      </c>
      <c r="F95" s="34"/>
      <c r="G95" s="44">
        <f>G96</f>
        <v>100</v>
      </c>
      <c r="H95" s="44">
        <f>H96</f>
        <v>100</v>
      </c>
      <c r="I95" s="13">
        <f>I96</f>
        <v>100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s="9" customFormat="1" ht="10.5" customHeight="1">
      <c r="A96" s="4" t="s">
        <v>189</v>
      </c>
      <c r="B96" s="29" t="s">
        <v>132</v>
      </c>
      <c r="C96" s="12" t="s">
        <v>31</v>
      </c>
      <c r="D96" s="12" t="s">
        <v>99</v>
      </c>
      <c r="E96" s="8" t="s">
        <v>98</v>
      </c>
      <c r="F96" s="34" t="s">
        <v>60</v>
      </c>
      <c r="G96" s="44">
        <v>100</v>
      </c>
      <c r="H96" s="44">
        <v>100</v>
      </c>
      <c r="I96" s="69">
        <v>100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9" customFormat="1" ht="20.25" customHeight="1">
      <c r="A97" s="21" t="s">
        <v>140</v>
      </c>
      <c r="B97" s="30" t="s">
        <v>132</v>
      </c>
      <c r="C97" s="8" t="s">
        <v>31</v>
      </c>
      <c r="D97" s="8" t="s">
        <v>99</v>
      </c>
      <c r="E97" s="24" t="s">
        <v>135</v>
      </c>
      <c r="F97" s="34"/>
      <c r="G97" s="67">
        <v>350</v>
      </c>
      <c r="H97" s="44">
        <f>H98</f>
        <v>0</v>
      </c>
      <c r="I97" s="76">
        <f>I98</f>
        <v>0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9" customFormat="1" ht="19.5" customHeight="1">
      <c r="A98" s="21" t="s">
        <v>134</v>
      </c>
      <c r="B98" s="30" t="s">
        <v>132</v>
      </c>
      <c r="C98" s="8" t="s">
        <v>31</v>
      </c>
      <c r="D98" s="8" t="s">
        <v>99</v>
      </c>
      <c r="E98" s="19" t="s">
        <v>135</v>
      </c>
      <c r="F98" s="37">
        <v>600</v>
      </c>
      <c r="G98" s="66">
        <v>350</v>
      </c>
      <c r="H98" s="77">
        <v>0</v>
      </c>
      <c r="I98" s="32">
        <v>0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9" customFormat="1" ht="12" customHeight="1">
      <c r="A99" s="4" t="s">
        <v>20</v>
      </c>
      <c r="B99" s="2" t="s">
        <v>132</v>
      </c>
      <c r="C99" s="2" t="s">
        <v>21</v>
      </c>
      <c r="D99" s="2"/>
      <c r="E99" s="8"/>
      <c r="F99" s="34"/>
      <c r="G99" s="55">
        <f>G106</f>
        <v>520</v>
      </c>
      <c r="H99" s="55">
        <f>H106</f>
        <v>220</v>
      </c>
      <c r="I99" s="56">
        <f>I104+I105+I109+I113</f>
        <v>220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9" customFormat="1" ht="0.75" customHeight="1" hidden="1">
      <c r="A100" s="4" t="s">
        <v>144</v>
      </c>
      <c r="B100" s="29" t="s">
        <v>132</v>
      </c>
      <c r="C100" s="2" t="s">
        <v>21</v>
      </c>
      <c r="D100" s="2" t="s">
        <v>145</v>
      </c>
      <c r="E100" s="8"/>
      <c r="F100" s="34"/>
      <c r="G100" s="49"/>
      <c r="H100" s="49"/>
      <c r="I100" s="15">
        <f>I101</f>
        <v>0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s="9" customFormat="1" ht="18" customHeight="1" hidden="1">
      <c r="A101" s="4" t="s">
        <v>48</v>
      </c>
      <c r="B101" s="29" t="s">
        <v>132</v>
      </c>
      <c r="C101" s="2" t="s">
        <v>21</v>
      </c>
      <c r="D101" s="2" t="s">
        <v>145</v>
      </c>
      <c r="E101" s="8" t="s">
        <v>49</v>
      </c>
      <c r="F101" s="39"/>
      <c r="G101" s="50"/>
      <c r="H101" s="50"/>
      <c r="I101" s="15">
        <f>I102</f>
        <v>0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s="9" customFormat="1" ht="17.25" customHeight="1" hidden="1">
      <c r="A102" s="4" t="s">
        <v>48</v>
      </c>
      <c r="B102" s="29" t="s">
        <v>132</v>
      </c>
      <c r="C102" s="2" t="s">
        <v>21</v>
      </c>
      <c r="D102" s="2" t="s">
        <v>145</v>
      </c>
      <c r="E102" s="8" t="s">
        <v>50</v>
      </c>
      <c r="F102" s="39"/>
      <c r="G102" s="50"/>
      <c r="H102" s="50"/>
      <c r="I102" s="15">
        <f>I103</f>
        <v>0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s="9" customFormat="1" ht="16.5" customHeight="1" hidden="1">
      <c r="A103" s="4" t="s">
        <v>146</v>
      </c>
      <c r="B103" s="29" t="s">
        <v>132</v>
      </c>
      <c r="C103" s="2" t="s">
        <v>21</v>
      </c>
      <c r="D103" s="2" t="s">
        <v>145</v>
      </c>
      <c r="E103" s="8" t="s">
        <v>147</v>
      </c>
      <c r="F103" s="36"/>
      <c r="G103" s="45"/>
      <c r="H103" s="45"/>
      <c r="I103" s="15">
        <f>I105+I104</f>
        <v>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s="9" customFormat="1" ht="0.75" customHeight="1" hidden="1">
      <c r="A104" s="4" t="s">
        <v>189</v>
      </c>
      <c r="B104" s="29" t="s">
        <v>47</v>
      </c>
      <c r="C104" s="2" t="s">
        <v>21</v>
      </c>
      <c r="D104" s="2" t="s">
        <v>145</v>
      </c>
      <c r="E104" s="8" t="s">
        <v>147</v>
      </c>
      <c r="F104" s="34" t="s">
        <v>60</v>
      </c>
      <c r="G104" s="49"/>
      <c r="H104" s="49"/>
      <c r="I104" s="15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s="9" customFormat="1" ht="19.5" customHeight="1" hidden="1">
      <c r="A105" s="4" t="s">
        <v>134</v>
      </c>
      <c r="B105" s="29" t="s">
        <v>132</v>
      </c>
      <c r="C105" s="2" t="s">
        <v>21</v>
      </c>
      <c r="D105" s="2" t="s">
        <v>145</v>
      </c>
      <c r="E105" s="8" t="s">
        <v>147</v>
      </c>
      <c r="F105" s="38">
        <v>600</v>
      </c>
      <c r="G105" s="49"/>
      <c r="H105" s="49"/>
      <c r="I105" s="15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s="9" customFormat="1" ht="12" customHeight="1">
      <c r="A106" s="4" t="s">
        <v>148</v>
      </c>
      <c r="B106" s="29" t="s">
        <v>132</v>
      </c>
      <c r="C106" s="2" t="s">
        <v>21</v>
      </c>
      <c r="D106" s="2" t="s">
        <v>22</v>
      </c>
      <c r="E106" s="8"/>
      <c r="F106" s="34"/>
      <c r="G106" s="44">
        <f>G109+G113</f>
        <v>520</v>
      </c>
      <c r="H106" s="44">
        <f>H109+H113</f>
        <v>220</v>
      </c>
      <c r="I106" s="15">
        <f>I107+I110</f>
        <v>220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s="9" customFormat="1" ht="20.25" customHeight="1">
      <c r="A107" s="4" t="s">
        <v>168</v>
      </c>
      <c r="B107" s="29" t="s">
        <v>132</v>
      </c>
      <c r="C107" s="2" t="s">
        <v>21</v>
      </c>
      <c r="D107" s="2" t="s">
        <v>22</v>
      </c>
      <c r="E107" s="8" t="s">
        <v>100</v>
      </c>
      <c r="F107" s="34"/>
      <c r="G107" s="44">
        <f>G109</f>
        <v>10</v>
      </c>
      <c r="H107" s="44">
        <f>H109</f>
        <v>10</v>
      </c>
      <c r="I107" s="15">
        <v>10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s="9" customFormat="1" ht="20.25" customHeight="1">
      <c r="A108" s="4" t="s">
        <v>84</v>
      </c>
      <c r="B108" s="29" t="s">
        <v>132</v>
      </c>
      <c r="C108" s="2" t="s">
        <v>21</v>
      </c>
      <c r="D108" s="2" t="s">
        <v>22</v>
      </c>
      <c r="E108" s="8" t="s">
        <v>101</v>
      </c>
      <c r="F108" s="34"/>
      <c r="G108" s="44">
        <f>G109</f>
        <v>10</v>
      </c>
      <c r="H108" s="44">
        <f>H109</f>
        <v>10</v>
      </c>
      <c r="I108" s="15">
        <v>10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s="9" customFormat="1" ht="11.25" customHeight="1">
      <c r="A109" s="4" t="s">
        <v>189</v>
      </c>
      <c r="B109" s="29" t="s">
        <v>132</v>
      </c>
      <c r="C109" s="2" t="s">
        <v>21</v>
      </c>
      <c r="D109" s="2" t="s">
        <v>22</v>
      </c>
      <c r="E109" s="8" t="s">
        <v>101</v>
      </c>
      <c r="F109" s="34" t="s">
        <v>60</v>
      </c>
      <c r="G109" s="44">
        <v>10</v>
      </c>
      <c r="H109" s="44">
        <v>10</v>
      </c>
      <c r="I109" s="15">
        <v>10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s="9" customFormat="1" ht="11.25" customHeight="1">
      <c r="A110" s="4" t="s">
        <v>48</v>
      </c>
      <c r="B110" s="29" t="s">
        <v>132</v>
      </c>
      <c r="C110" s="2" t="s">
        <v>21</v>
      </c>
      <c r="D110" s="2" t="s">
        <v>22</v>
      </c>
      <c r="E110" s="8" t="s">
        <v>49</v>
      </c>
      <c r="F110" s="34"/>
      <c r="G110" s="44">
        <f>G113</f>
        <v>510</v>
      </c>
      <c r="H110" s="44">
        <f>H113</f>
        <v>210</v>
      </c>
      <c r="I110" s="15">
        <f>I111</f>
        <v>210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s="9" customFormat="1" ht="11.25" customHeight="1">
      <c r="A111" s="4" t="s">
        <v>48</v>
      </c>
      <c r="B111" s="29" t="s">
        <v>132</v>
      </c>
      <c r="C111" s="2" t="s">
        <v>21</v>
      </c>
      <c r="D111" s="2" t="s">
        <v>22</v>
      </c>
      <c r="E111" s="8" t="s">
        <v>50</v>
      </c>
      <c r="F111" s="34"/>
      <c r="G111" s="44">
        <f>G113</f>
        <v>510</v>
      </c>
      <c r="H111" s="44">
        <f>H113</f>
        <v>210</v>
      </c>
      <c r="I111" s="15">
        <f>I112</f>
        <v>210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s="9" customFormat="1" ht="14.25" customHeight="1">
      <c r="A112" s="4" t="s">
        <v>34</v>
      </c>
      <c r="B112" s="29" t="s">
        <v>132</v>
      </c>
      <c r="C112" s="2" t="s">
        <v>21</v>
      </c>
      <c r="D112" s="2" t="s">
        <v>22</v>
      </c>
      <c r="E112" s="8" t="s">
        <v>102</v>
      </c>
      <c r="F112" s="40"/>
      <c r="G112" s="44">
        <f>G113</f>
        <v>510</v>
      </c>
      <c r="H112" s="44">
        <f>H113</f>
        <v>210</v>
      </c>
      <c r="I112" s="15">
        <f>I113</f>
        <v>210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s="9" customFormat="1" ht="12" customHeight="1">
      <c r="A113" s="4" t="s">
        <v>189</v>
      </c>
      <c r="B113" s="29" t="s">
        <v>132</v>
      </c>
      <c r="C113" s="2" t="s">
        <v>21</v>
      </c>
      <c r="D113" s="2" t="s">
        <v>22</v>
      </c>
      <c r="E113" s="8" t="s">
        <v>102</v>
      </c>
      <c r="F113" s="12" t="s">
        <v>60</v>
      </c>
      <c r="G113" s="46">
        <v>510</v>
      </c>
      <c r="H113" s="46">
        <v>210</v>
      </c>
      <c r="I113" s="15">
        <v>210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s="9" customFormat="1" ht="21.75" customHeight="1" hidden="1">
      <c r="A114" s="4" t="s">
        <v>92</v>
      </c>
      <c r="B114" s="29" t="s">
        <v>132</v>
      </c>
      <c r="C114" s="2" t="s">
        <v>21</v>
      </c>
      <c r="D114" s="2" t="s">
        <v>22</v>
      </c>
      <c r="E114" s="8" t="s">
        <v>102</v>
      </c>
      <c r="F114" s="41">
        <v>244</v>
      </c>
      <c r="G114" s="51"/>
      <c r="H114" s="51"/>
      <c r="I114" s="15">
        <v>210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s="9" customFormat="1" ht="12.75" customHeight="1">
      <c r="A115" s="4" t="s">
        <v>103</v>
      </c>
      <c r="B115" s="29" t="s">
        <v>132</v>
      </c>
      <c r="C115" s="8" t="s">
        <v>104</v>
      </c>
      <c r="D115" s="8"/>
      <c r="E115" s="8"/>
      <c r="F115" s="8"/>
      <c r="G115" s="56">
        <f>G116+G126+G138</f>
        <v>10663.7</v>
      </c>
      <c r="H115" s="56">
        <f>H116+H126+H138</f>
        <v>1787.7</v>
      </c>
      <c r="I115" s="57">
        <f>I116+I126+I138</f>
        <v>1787.7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s="9" customFormat="1" ht="11.25" customHeight="1">
      <c r="A116" s="4" t="s">
        <v>105</v>
      </c>
      <c r="B116" s="29" t="s">
        <v>132</v>
      </c>
      <c r="C116" s="8" t="s">
        <v>104</v>
      </c>
      <c r="D116" s="8" t="s">
        <v>106</v>
      </c>
      <c r="E116" s="8"/>
      <c r="F116" s="8"/>
      <c r="G116" s="55">
        <f>G120+G125</f>
        <v>280</v>
      </c>
      <c r="H116" s="55">
        <f>H120+H125</f>
        <v>350</v>
      </c>
      <c r="I116" s="57">
        <f>I117+I125</f>
        <v>350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s="9" customFormat="1" ht="13.5" customHeight="1">
      <c r="A117" s="4" t="s">
        <v>48</v>
      </c>
      <c r="B117" s="29" t="s">
        <v>132</v>
      </c>
      <c r="C117" s="8" t="s">
        <v>104</v>
      </c>
      <c r="D117" s="8" t="s">
        <v>106</v>
      </c>
      <c r="E117" s="8" t="s">
        <v>49</v>
      </c>
      <c r="F117" s="8"/>
      <c r="G117" s="44">
        <f>G120</f>
        <v>80</v>
      </c>
      <c r="H117" s="44">
        <f>H120</f>
        <v>150</v>
      </c>
      <c r="I117" s="13">
        <f>I118</f>
        <v>150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s="9" customFormat="1" ht="12" customHeight="1">
      <c r="A118" s="4" t="s">
        <v>48</v>
      </c>
      <c r="B118" s="29" t="s">
        <v>132</v>
      </c>
      <c r="C118" s="8" t="s">
        <v>104</v>
      </c>
      <c r="D118" s="8" t="s">
        <v>106</v>
      </c>
      <c r="E118" s="8" t="s">
        <v>50</v>
      </c>
      <c r="F118" s="8"/>
      <c r="G118" s="44">
        <f>G119</f>
        <v>80</v>
      </c>
      <c r="H118" s="44">
        <f>H120</f>
        <v>150</v>
      </c>
      <c r="I118" s="13">
        <f>I119</f>
        <v>150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s="9" customFormat="1" ht="14.25" customHeight="1">
      <c r="A119" s="4" t="s">
        <v>107</v>
      </c>
      <c r="B119" s="29" t="s">
        <v>132</v>
      </c>
      <c r="C119" s="8" t="s">
        <v>104</v>
      </c>
      <c r="D119" s="8" t="s">
        <v>106</v>
      </c>
      <c r="E119" s="8" t="s">
        <v>108</v>
      </c>
      <c r="F119" s="8"/>
      <c r="G119" s="44">
        <f>G120</f>
        <v>80</v>
      </c>
      <c r="H119" s="44">
        <f>H120</f>
        <v>150</v>
      </c>
      <c r="I119" s="13">
        <f>I120</f>
        <v>150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s="9" customFormat="1" ht="12" customHeight="1">
      <c r="A120" s="4" t="s">
        <v>189</v>
      </c>
      <c r="B120" s="29" t="s">
        <v>132</v>
      </c>
      <c r="C120" s="8" t="s">
        <v>104</v>
      </c>
      <c r="D120" s="8" t="s">
        <v>106</v>
      </c>
      <c r="E120" s="8" t="s">
        <v>108</v>
      </c>
      <c r="F120" s="36" t="s">
        <v>60</v>
      </c>
      <c r="G120" s="46">
        <v>80</v>
      </c>
      <c r="H120" s="46">
        <v>150</v>
      </c>
      <c r="I120" s="13">
        <v>150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s="9" customFormat="1" ht="19.5" customHeight="1" hidden="1">
      <c r="A121" s="4" t="s">
        <v>190</v>
      </c>
      <c r="B121" s="29" t="s">
        <v>132</v>
      </c>
      <c r="C121" s="2" t="s">
        <v>104</v>
      </c>
      <c r="D121" s="2" t="s">
        <v>106</v>
      </c>
      <c r="E121" s="8" t="s">
        <v>108</v>
      </c>
      <c r="F121" s="8" t="s">
        <v>61</v>
      </c>
      <c r="G121" s="51"/>
      <c r="H121" s="51"/>
      <c r="I121" s="13">
        <v>31.8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s="9" customFormat="1" ht="1.5" customHeight="1" hidden="1">
      <c r="A122" s="4" t="s">
        <v>64</v>
      </c>
      <c r="B122" s="29" t="s">
        <v>132</v>
      </c>
      <c r="C122" s="2" t="s">
        <v>104</v>
      </c>
      <c r="D122" s="2" t="s">
        <v>106</v>
      </c>
      <c r="E122" s="8" t="s">
        <v>108</v>
      </c>
      <c r="F122" s="8" t="s">
        <v>65</v>
      </c>
      <c r="G122" s="51"/>
      <c r="H122" s="51"/>
      <c r="I122" s="13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s="9" customFormat="1" ht="30" customHeight="1">
      <c r="A123" s="4" t="s">
        <v>174</v>
      </c>
      <c r="B123" s="29" t="s">
        <v>132</v>
      </c>
      <c r="C123" s="2" t="s">
        <v>104</v>
      </c>
      <c r="D123" s="2" t="s">
        <v>106</v>
      </c>
      <c r="E123" s="8" t="s">
        <v>177</v>
      </c>
      <c r="F123" s="8"/>
      <c r="G123" s="73">
        <v>200</v>
      </c>
      <c r="H123" s="73">
        <v>200</v>
      </c>
      <c r="I123" s="73">
        <v>200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s="9" customFormat="1" ht="19.5" customHeight="1">
      <c r="A124" s="4" t="s">
        <v>84</v>
      </c>
      <c r="B124" s="29" t="s">
        <v>132</v>
      </c>
      <c r="C124" s="2" t="s">
        <v>104</v>
      </c>
      <c r="D124" s="2" t="s">
        <v>106</v>
      </c>
      <c r="E124" s="8" t="s">
        <v>178</v>
      </c>
      <c r="F124" s="8"/>
      <c r="G124" s="73">
        <f>G125</f>
        <v>200</v>
      </c>
      <c r="H124" s="73">
        <f>H125</f>
        <v>200</v>
      </c>
      <c r="I124" s="73">
        <f>I125</f>
        <v>200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s="9" customFormat="1" ht="12" customHeight="1">
      <c r="A125" s="4" t="s">
        <v>189</v>
      </c>
      <c r="B125" s="29" t="s">
        <v>132</v>
      </c>
      <c r="C125" s="2" t="s">
        <v>104</v>
      </c>
      <c r="D125" s="2" t="s">
        <v>106</v>
      </c>
      <c r="E125" s="8" t="s">
        <v>178</v>
      </c>
      <c r="F125" s="8" t="s">
        <v>60</v>
      </c>
      <c r="G125" s="73">
        <v>200</v>
      </c>
      <c r="H125" s="73">
        <v>200</v>
      </c>
      <c r="I125" s="73">
        <v>200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s="9" customFormat="1" ht="13.5" customHeight="1">
      <c r="A126" s="4" t="s">
        <v>109</v>
      </c>
      <c r="B126" s="29" t="s">
        <v>132</v>
      </c>
      <c r="C126" s="2" t="s">
        <v>104</v>
      </c>
      <c r="D126" s="2" t="s">
        <v>110</v>
      </c>
      <c r="E126" s="8"/>
      <c r="F126" s="8"/>
      <c r="G126" s="55">
        <f>G130+G135+G137+G133</f>
        <v>8049</v>
      </c>
      <c r="H126" s="55">
        <f>H130</f>
        <v>980</v>
      </c>
      <c r="I126" s="57">
        <f>I127</f>
        <v>980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s="9" customFormat="1" ht="11.25" customHeight="1">
      <c r="A127" s="4" t="s">
        <v>136</v>
      </c>
      <c r="B127" s="2" t="s">
        <v>132</v>
      </c>
      <c r="C127" s="2" t="s">
        <v>104</v>
      </c>
      <c r="D127" s="2" t="s">
        <v>110</v>
      </c>
      <c r="E127" s="8" t="s">
        <v>49</v>
      </c>
      <c r="F127" s="8"/>
      <c r="G127" s="44">
        <f>G130</f>
        <v>2870.1</v>
      </c>
      <c r="H127" s="44">
        <f>H130</f>
        <v>980</v>
      </c>
      <c r="I127" s="13">
        <f>I129</f>
        <v>980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s="9" customFormat="1" ht="11.25" customHeight="1">
      <c r="A128" s="4" t="s">
        <v>136</v>
      </c>
      <c r="B128" s="2" t="s">
        <v>132</v>
      </c>
      <c r="C128" s="2" t="s">
        <v>104</v>
      </c>
      <c r="D128" s="2" t="s">
        <v>110</v>
      </c>
      <c r="E128" s="8" t="s">
        <v>50</v>
      </c>
      <c r="F128" s="8"/>
      <c r="G128" s="44">
        <f>G130</f>
        <v>2870.1</v>
      </c>
      <c r="H128" s="44">
        <f>H130</f>
        <v>980</v>
      </c>
      <c r="I128" s="13">
        <f>I129</f>
        <v>980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s="9" customFormat="1" ht="14.25" customHeight="1">
      <c r="A129" s="4" t="s">
        <v>111</v>
      </c>
      <c r="B129" s="2" t="s">
        <v>132</v>
      </c>
      <c r="C129" s="2" t="s">
        <v>104</v>
      </c>
      <c r="D129" s="2" t="s">
        <v>110</v>
      </c>
      <c r="E129" s="8" t="s">
        <v>112</v>
      </c>
      <c r="F129" s="8"/>
      <c r="G129" s="44">
        <f>G130</f>
        <v>2870.1</v>
      </c>
      <c r="H129" s="44">
        <f>H130</f>
        <v>980</v>
      </c>
      <c r="I129" s="13">
        <f>I130+I131</f>
        <v>980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s="9" customFormat="1" ht="11.25" customHeight="1">
      <c r="A130" s="22" t="s">
        <v>189</v>
      </c>
      <c r="B130" s="29" t="s">
        <v>132</v>
      </c>
      <c r="C130" s="2" t="s">
        <v>104</v>
      </c>
      <c r="D130" s="2" t="s">
        <v>110</v>
      </c>
      <c r="E130" s="8" t="s">
        <v>112</v>
      </c>
      <c r="F130" s="34" t="s">
        <v>60</v>
      </c>
      <c r="G130" s="44">
        <v>2870.1</v>
      </c>
      <c r="H130" s="44">
        <v>980</v>
      </c>
      <c r="I130" s="15">
        <v>980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s="9" customFormat="1" ht="3.75" customHeight="1" hidden="1">
      <c r="A131" s="6" t="s">
        <v>142</v>
      </c>
      <c r="B131" s="29" t="s">
        <v>132</v>
      </c>
      <c r="C131" s="2" t="s">
        <v>104</v>
      </c>
      <c r="D131" s="2" t="s">
        <v>110</v>
      </c>
      <c r="E131" s="8" t="s">
        <v>112</v>
      </c>
      <c r="F131" s="34" t="s">
        <v>63</v>
      </c>
      <c r="G131" s="49"/>
      <c r="H131" s="49"/>
      <c r="I131" s="15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s="9" customFormat="1" ht="11.25" customHeight="1">
      <c r="A132" s="6" t="s">
        <v>111</v>
      </c>
      <c r="B132" s="29" t="s">
        <v>132</v>
      </c>
      <c r="C132" s="2" t="s">
        <v>104</v>
      </c>
      <c r="D132" s="2" t="s">
        <v>110</v>
      </c>
      <c r="E132" s="8" t="s">
        <v>112</v>
      </c>
      <c r="F132" s="34"/>
      <c r="G132" s="44">
        <f>G133</f>
        <v>71.4</v>
      </c>
      <c r="H132" s="44">
        <v>0</v>
      </c>
      <c r="I132" s="15">
        <v>0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s="9" customFormat="1" ht="15" customHeight="1">
      <c r="A133" s="6" t="s">
        <v>62</v>
      </c>
      <c r="B133" s="29" t="s">
        <v>132</v>
      </c>
      <c r="C133" s="2" t="s">
        <v>104</v>
      </c>
      <c r="D133" s="2" t="s">
        <v>110</v>
      </c>
      <c r="E133" s="8" t="s">
        <v>112</v>
      </c>
      <c r="F133" s="34" t="s">
        <v>63</v>
      </c>
      <c r="G133" s="44">
        <v>71.4</v>
      </c>
      <c r="H133" s="44">
        <v>0</v>
      </c>
      <c r="I133" s="15">
        <v>0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s="9" customFormat="1" ht="20.25" customHeight="1">
      <c r="A134" s="6" t="s">
        <v>183</v>
      </c>
      <c r="B134" s="29" t="s">
        <v>132</v>
      </c>
      <c r="C134" s="2" t="s">
        <v>104</v>
      </c>
      <c r="D134" s="2" t="s">
        <v>110</v>
      </c>
      <c r="E134" s="8" t="s">
        <v>184</v>
      </c>
      <c r="F134" s="34"/>
      <c r="G134" s="44">
        <f>G135</f>
        <v>3579.5</v>
      </c>
      <c r="H134" s="44">
        <f>H135</f>
        <v>0</v>
      </c>
      <c r="I134" s="15">
        <f>I135</f>
        <v>0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s="9" customFormat="1" ht="22.5" customHeight="1">
      <c r="A135" s="6" t="s">
        <v>187</v>
      </c>
      <c r="B135" s="29" t="s">
        <v>132</v>
      </c>
      <c r="C135" s="2" t="s">
        <v>104</v>
      </c>
      <c r="D135" s="2" t="s">
        <v>110</v>
      </c>
      <c r="E135" s="8" t="s">
        <v>184</v>
      </c>
      <c r="F135" s="34" t="s">
        <v>60</v>
      </c>
      <c r="G135" s="44">
        <v>3579.5</v>
      </c>
      <c r="H135" s="44">
        <v>0</v>
      </c>
      <c r="I135" s="15">
        <v>0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s="9" customFormat="1" ht="22.5" customHeight="1">
      <c r="A136" s="6" t="s">
        <v>186</v>
      </c>
      <c r="B136" s="29" t="s">
        <v>132</v>
      </c>
      <c r="C136" s="2" t="s">
        <v>104</v>
      </c>
      <c r="D136" s="2" t="s">
        <v>110</v>
      </c>
      <c r="E136" s="8" t="s">
        <v>185</v>
      </c>
      <c r="F136" s="34"/>
      <c r="G136" s="44">
        <f>G137</f>
        <v>1528</v>
      </c>
      <c r="H136" s="44">
        <v>0</v>
      </c>
      <c r="I136" s="15">
        <v>0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s="9" customFormat="1" ht="11.25" customHeight="1">
      <c r="A137" s="6" t="s">
        <v>189</v>
      </c>
      <c r="B137" s="29" t="s">
        <v>132</v>
      </c>
      <c r="C137" s="2" t="s">
        <v>104</v>
      </c>
      <c r="D137" s="2" t="s">
        <v>110</v>
      </c>
      <c r="E137" s="8" t="s">
        <v>185</v>
      </c>
      <c r="F137" s="34" t="s">
        <v>60</v>
      </c>
      <c r="G137" s="44">
        <v>1528</v>
      </c>
      <c r="H137" s="44">
        <v>0</v>
      </c>
      <c r="I137" s="15">
        <v>0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s="9" customFormat="1" ht="12" customHeight="1">
      <c r="A138" s="4" t="s">
        <v>113</v>
      </c>
      <c r="B138" s="29" t="s">
        <v>132</v>
      </c>
      <c r="C138" s="2" t="s">
        <v>104</v>
      </c>
      <c r="D138" s="2" t="s">
        <v>114</v>
      </c>
      <c r="E138" s="8"/>
      <c r="F138" s="8"/>
      <c r="G138" s="56">
        <f>G141+G145+G160+G163+G158</f>
        <v>2334.7</v>
      </c>
      <c r="H138" s="56">
        <f>H141+H145+H160+H163</f>
        <v>457.7</v>
      </c>
      <c r="I138" s="56">
        <f>I141+I145+I160+I163</f>
        <v>457.7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s="9" customFormat="1" ht="21" customHeight="1">
      <c r="A139" s="4" t="s">
        <v>181</v>
      </c>
      <c r="B139" s="29" t="s">
        <v>132</v>
      </c>
      <c r="C139" s="2" t="s">
        <v>104</v>
      </c>
      <c r="D139" s="2" t="s">
        <v>114</v>
      </c>
      <c r="E139" s="8" t="s">
        <v>115</v>
      </c>
      <c r="F139" s="8"/>
      <c r="G139" s="44">
        <f>G141</f>
        <v>15</v>
      </c>
      <c r="H139" s="44">
        <f>H141</f>
        <v>15</v>
      </c>
      <c r="I139" s="15">
        <v>15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s="9" customFormat="1" ht="21" customHeight="1">
      <c r="A140" s="4" t="s">
        <v>84</v>
      </c>
      <c r="B140" s="29" t="s">
        <v>132</v>
      </c>
      <c r="C140" s="2" t="s">
        <v>104</v>
      </c>
      <c r="D140" s="2" t="s">
        <v>114</v>
      </c>
      <c r="E140" s="8" t="s">
        <v>116</v>
      </c>
      <c r="F140" s="8"/>
      <c r="G140" s="52">
        <f>G141</f>
        <v>15</v>
      </c>
      <c r="H140" s="52">
        <f>H141</f>
        <v>15</v>
      </c>
      <c r="I140" s="27">
        <v>15</v>
      </c>
      <c r="J140" s="26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s="9" customFormat="1" ht="12.75" customHeight="1">
      <c r="A141" s="4" t="s">
        <v>189</v>
      </c>
      <c r="B141" s="29" t="s">
        <v>132</v>
      </c>
      <c r="C141" s="2" t="s">
        <v>104</v>
      </c>
      <c r="D141" s="2" t="s">
        <v>114</v>
      </c>
      <c r="E141" s="8" t="s">
        <v>116</v>
      </c>
      <c r="F141" s="36" t="s">
        <v>60</v>
      </c>
      <c r="G141" s="46">
        <v>15</v>
      </c>
      <c r="H141" s="46">
        <v>15</v>
      </c>
      <c r="I141" s="15">
        <v>15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s="9" customFormat="1" ht="9" customHeight="1" hidden="1">
      <c r="A142" s="4" t="s">
        <v>190</v>
      </c>
      <c r="B142" s="29" t="s">
        <v>132</v>
      </c>
      <c r="C142" s="2" t="s">
        <v>104</v>
      </c>
      <c r="D142" s="2" t="s">
        <v>114</v>
      </c>
      <c r="E142" s="8" t="s">
        <v>116</v>
      </c>
      <c r="F142" s="34" t="s">
        <v>61</v>
      </c>
      <c r="G142" s="49"/>
      <c r="H142" s="49"/>
      <c r="I142" s="15">
        <v>15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s="9" customFormat="1" ht="21.75" customHeight="1">
      <c r="A143" s="4" t="s">
        <v>163</v>
      </c>
      <c r="B143" s="29" t="s">
        <v>132</v>
      </c>
      <c r="C143" s="2" t="s">
        <v>104</v>
      </c>
      <c r="D143" s="2" t="s">
        <v>114</v>
      </c>
      <c r="E143" s="8" t="s">
        <v>83</v>
      </c>
      <c r="F143" s="36"/>
      <c r="G143" s="46">
        <f>G145</f>
        <v>12.7</v>
      </c>
      <c r="H143" s="46">
        <f>H145</f>
        <v>12.7</v>
      </c>
      <c r="I143" s="13">
        <f>I144</f>
        <v>12.7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s="9" customFormat="1" ht="18.75" customHeight="1">
      <c r="A144" s="4" t="s">
        <v>84</v>
      </c>
      <c r="B144" s="29" t="s">
        <v>132</v>
      </c>
      <c r="C144" s="2" t="s">
        <v>104</v>
      </c>
      <c r="D144" s="2" t="s">
        <v>114</v>
      </c>
      <c r="E144" s="8" t="s">
        <v>85</v>
      </c>
      <c r="F144" s="36"/>
      <c r="G144" s="46">
        <f>G145</f>
        <v>12.7</v>
      </c>
      <c r="H144" s="46">
        <f>H145</f>
        <v>12.7</v>
      </c>
      <c r="I144" s="13">
        <f>I145</f>
        <v>12.7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s="9" customFormat="1" ht="12" customHeight="1">
      <c r="A145" s="4" t="s">
        <v>189</v>
      </c>
      <c r="B145" s="29" t="s">
        <v>132</v>
      </c>
      <c r="C145" s="2" t="s">
        <v>104</v>
      </c>
      <c r="D145" s="2" t="s">
        <v>114</v>
      </c>
      <c r="E145" s="8" t="s">
        <v>85</v>
      </c>
      <c r="F145" s="36" t="s">
        <v>60</v>
      </c>
      <c r="G145" s="46">
        <v>12.7</v>
      </c>
      <c r="H145" s="46">
        <v>12.7</v>
      </c>
      <c r="I145" s="13">
        <v>12.7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s="9" customFormat="1" ht="1.5" customHeight="1" hidden="1">
      <c r="A146" s="4" t="s">
        <v>48</v>
      </c>
      <c r="B146" s="29" t="s">
        <v>132</v>
      </c>
      <c r="C146" s="2" t="s">
        <v>104</v>
      </c>
      <c r="D146" s="2" t="s">
        <v>114</v>
      </c>
      <c r="E146" s="8" t="s">
        <v>49</v>
      </c>
      <c r="F146" s="34"/>
      <c r="G146" s="49"/>
      <c r="H146" s="49"/>
      <c r="I146" s="15">
        <f>I147</f>
        <v>0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s="9" customFormat="1" ht="15.75" customHeight="1" hidden="1">
      <c r="A147" s="4" t="s">
        <v>48</v>
      </c>
      <c r="B147" s="29" t="s">
        <v>132</v>
      </c>
      <c r="C147" s="2" t="s">
        <v>104</v>
      </c>
      <c r="D147" s="2" t="s">
        <v>114</v>
      </c>
      <c r="E147" s="8" t="s">
        <v>50</v>
      </c>
      <c r="F147" s="34"/>
      <c r="G147" s="49"/>
      <c r="H147" s="49"/>
      <c r="I147" s="13">
        <f>I152+I148+I150</f>
        <v>0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s="9" customFormat="1" ht="0.75" customHeight="1" hidden="1">
      <c r="A148" s="23" t="s">
        <v>140</v>
      </c>
      <c r="B148" s="29" t="s">
        <v>132</v>
      </c>
      <c r="C148" s="2" t="s">
        <v>104</v>
      </c>
      <c r="D148" s="2" t="s">
        <v>114</v>
      </c>
      <c r="E148" s="8" t="s">
        <v>143</v>
      </c>
      <c r="F148" s="34"/>
      <c r="G148" s="49"/>
      <c r="H148" s="49"/>
      <c r="I148" s="13">
        <v>0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s="9" customFormat="1" ht="21" customHeight="1" hidden="1">
      <c r="A149" s="4" t="s">
        <v>134</v>
      </c>
      <c r="B149" s="29" t="s">
        <v>132</v>
      </c>
      <c r="C149" s="2" t="s">
        <v>104</v>
      </c>
      <c r="D149" s="2" t="s">
        <v>114</v>
      </c>
      <c r="E149" s="8" t="s">
        <v>139</v>
      </c>
      <c r="F149" s="34" t="s">
        <v>141</v>
      </c>
      <c r="G149" s="49"/>
      <c r="H149" s="49"/>
      <c r="I149" s="13">
        <v>0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s="9" customFormat="1" ht="15.75" customHeight="1" hidden="1">
      <c r="A150" s="4"/>
      <c r="B150" s="29"/>
      <c r="C150" s="2"/>
      <c r="D150" s="2"/>
      <c r="E150" s="8"/>
      <c r="F150" s="34"/>
      <c r="G150" s="34"/>
      <c r="H150" s="34"/>
      <c r="I150" s="13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s="9" customFormat="1" ht="15" customHeight="1" hidden="1">
      <c r="A151" s="4"/>
      <c r="B151" s="29"/>
      <c r="C151" s="2"/>
      <c r="D151" s="2"/>
      <c r="E151" s="8"/>
      <c r="F151" s="34"/>
      <c r="G151" s="34"/>
      <c r="H151" s="34"/>
      <c r="I151" s="13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s="9" customFormat="1" ht="16.5" customHeight="1" hidden="1">
      <c r="A152" s="4" t="s">
        <v>138</v>
      </c>
      <c r="B152" s="29" t="s">
        <v>132</v>
      </c>
      <c r="C152" s="2" t="s">
        <v>104</v>
      </c>
      <c r="D152" s="2" t="s">
        <v>114</v>
      </c>
      <c r="E152" s="8" t="s">
        <v>137</v>
      </c>
      <c r="F152" s="34"/>
      <c r="G152" s="34"/>
      <c r="H152" s="34"/>
      <c r="I152" s="13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s="9" customFormat="1" ht="17.25" customHeight="1" hidden="1">
      <c r="A153" s="4" t="s">
        <v>189</v>
      </c>
      <c r="B153" s="29" t="s">
        <v>132</v>
      </c>
      <c r="C153" s="2" t="s">
        <v>104</v>
      </c>
      <c r="D153" s="2" t="s">
        <v>114</v>
      </c>
      <c r="E153" s="8" t="s">
        <v>137</v>
      </c>
      <c r="F153" s="36" t="s">
        <v>60</v>
      </c>
      <c r="G153" s="36"/>
      <c r="H153" s="36"/>
      <c r="I153" s="13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s="9" customFormat="1" ht="7.5" customHeight="1" hidden="1">
      <c r="A154" s="4" t="s">
        <v>190</v>
      </c>
      <c r="B154" s="29" t="s">
        <v>132</v>
      </c>
      <c r="C154" s="2" t="s">
        <v>104</v>
      </c>
      <c r="D154" s="2" t="s">
        <v>114</v>
      </c>
      <c r="E154" s="8" t="s">
        <v>137</v>
      </c>
      <c r="F154" s="34" t="s">
        <v>61</v>
      </c>
      <c r="G154" s="34"/>
      <c r="H154" s="34"/>
      <c r="I154" s="13">
        <v>535.8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s="9" customFormat="1" ht="16.5" customHeight="1" hidden="1">
      <c r="A155" s="4" t="s">
        <v>153</v>
      </c>
      <c r="B155" s="2" t="s">
        <v>132</v>
      </c>
      <c r="C155" s="2" t="s">
        <v>104</v>
      </c>
      <c r="D155" s="2" t="s">
        <v>114</v>
      </c>
      <c r="E155" s="8" t="s">
        <v>154</v>
      </c>
      <c r="F155" s="34"/>
      <c r="G155" s="34"/>
      <c r="H155" s="34"/>
      <c r="I155" s="13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s="9" customFormat="1" ht="6" customHeight="1" hidden="1">
      <c r="A156" s="4" t="s">
        <v>189</v>
      </c>
      <c r="B156" s="2" t="s">
        <v>132</v>
      </c>
      <c r="C156" s="2" t="s">
        <v>104</v>
      </c>
      <c r="D156" s="2" t="s">
        <v>114</v>
      </c>
      <c r="E156" s="8" t="s">
        <v>154</v>
      </c>
      <c r="F156" s="36" t="s">
        <v>60</v>
      </c>
      <c r="G156" s="36"/>
      <c r="H156" s="36"/>
      <c r="I156" s="13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s="9" customFormat="1" ht="11.25" customHeight="1">
      <c r="A157" s="4" t="s">
        <v>153</v>
      </c>
      <c r="B157" s="2" t="s">
        <v>132</v>
      </c>
      <c r="C157" s="2" t="s">
        <v>104</v>
      </c>
      <c r="D157" s="2" t="s">
        <v>114</v>
      </c>
      <c r="E157" s="8" t="s">
        <v>154</v>
      </c>
      <c r="F157" s="36"/>
      <c r="G157" s="46" t="s">
        <v>194</v>
      </c>
      <c r="H157" s="46">
        <v>0</v>
      </c>
      <c r="I157" s="13">
        <v>0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s="9" customFormat="1" ht="12.75">
      <c r="A158" s="4" t="s">
        <v>189</v>
      </c>
      <c r="B158" s="2" t="s">
        <v>132</v>
      </c>
      <c r="C158" s="2" t="s">
        <v>104</v>
      </c>
      <c r="D158" s="2" t="s">
        <v>114</v>
      </c>
      <c r="E158" s="8" t="s">
        <v>154</v>
      </c>
      <c r="F158" s="36" t="s">
        <v>60</v>
      </c>
      <c r="G158" s="46" t="s">
        <v>194</v>
      </c>
      <c r="H158" s="46">
        <v>0</v>
      </c>
      <c r="I158" s="13">
        <v>0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s="9" customFormat="1" ht="13.5" customHeight="1">
      <c r="A159" s="4" t="s">
        <v>153</v>
      </c>
      <c r="B159" s="2" t="s">
        <v>132</v>
      </c>
      <c r="C159" s="2" t="s">
        <v>104</v>
      </c>
      <c r="D159" s="2" t="s">
        <v>114</v>
      </c>
      <c r="E159" s="8" t="s">
        <v>154</v>
      </c>
      <c r="F159" s="74"/>
      <c r="G159" s="46">
        <v>39</v>
      </c>
      <c r="H159" s="46">
        <v>80</v>
      </c>
      <c r="I159" s="13">
        <v>80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s="9" customFormat="1" ht="11.25" customHeight="1">
      <c r="A160" s="4" t="s">
        <v>62</v>
      </c>
      <c r="B160" s="75" t="s">
        <v>132</v>
      </c>
      <c r="C160" s="2" t="s">
        <v>104</v>
      </c>
      <c r="D160" s="2" t="s">
        <v>114</v>
      </c>
      <c r="E160" s="8" t="s">
        <v>154</v>
      </c>
      <c r="F160" s="34" t="s">
        <v>63</v>
      </c>
      <c r="G160" s="44">
        <v>39</v>
      </c>
      <c r="H160" s="44">
        <v>80</v>
      </c>
      <c r="I160" s="13">
        <v>80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s="9" customFormat="1" ht="20.25" customHeight="1">
      <c r="A161" s="4" t="s">
        <v>171</v>
      </c>
      <c r="B161" s="29" t="s">
        <v>132</v>
      </c>
      <c r="C161" s="2" t="s">
        <v>104</v>
      </c>
      <c r="D161" s="2" t="s">
        <v>114</v>
      </c>
      <c r="E161" s="8" t="s">
        <v>172</v>
      </c>
      <c r="F161" s="34"/>
      <c r="G161" s="44">
        <f>G163</f>
        <v>2255.5</v>
      </c>
      <c r="H161" s="44">
        <f>H163</f>
        <v>350</v>
      </c>
      <c r="I161" s="13">
        <f>I163</f>
        <v>350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s="9" customFormat="1" ht="23.25" customHeight="1">
      <c r="A162" s="4" t="s">
        <v>155</v>
      </c>
      <c r="B162" s="2" t="s">
        <v>132</v>
      </c>
      <c r="C162" s="2" t="s">
        <v>104</v>
      </c>
      <c r="D162" s="2" t="s">
        <v>114</v>
      </c>
      <c r="E162" s="8" t="s">
        <v>173</v>
      </c>
      <c r="F162" s="36"/>
      <c r="G162" s="46">
        <f>G163</f>
        <v>2255.5</v>
      </c>
      <c r="H162" s="46">
        <f>H163</f>
        <v>350</v>
      </c>
      <c r="I162" s="13">
        <f>I163</f>
        <v>350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s="9" customFormat="1" ht="12.75" customHeight="1">
      <c r="A163" s="4" t="s">
        <v>189</v>
      </c>
      <c r="B163" s="2" t="s">
        <v>132</v>
      </c>
      <c r="C163" s="2" t="s">
        <v>104</v>
      </c>
      <c r="D163" s="2" t="s">
        <v>114</v>
      </c>
      <c r="E163" s="8" t="s">
        <v>173</v>
      </c>
      <c r="F163" s="36" t="s">
        <v>60</v>
      </c>
      <c r="G163" s="46">
        <v>2255.5</v>
      </c>
      <c r="H163" s="46">
        <v>350</v>
      </c>
      <c r="I163" s="13">
        <v>350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s="9" customFormat="1" ht="14.25" customHeight="1">
      <c r="A164" s="4" t="s">
        <v>117</v>
      </c>
      <c r="B164" s="29" t="s">
        <v>132</v>
      </c>
      <c r="C164" s="2" t="s">
        <v>35</v>
      </c>
      <c r="D164" s="2"/>
      <c r="E164" s="2"/>
      <c r="F164" s="34"/>
      <c r="G164" s="55">
        <f>G173</f>
        <v>955.5</v>
      </c>
      <c r="H164" s="55">
        <f>H173</f>
        <v>1390.1</v>
      </c>
      <c r="I164" s="10">
        <f>I170+I173</f>
        <v>1390.1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s="9" customFormat="1" ht="12.75">
      <c r="A165" s="4" t="s">
        <v>36</v>
      </c>
      <c r="B165" s="29" t="s">
        <v>132</v>
      </c>
      <c r="C165" s="2" t="s">
        <v>35</v>
      </c>
      <c r="D165" s="2" t="s">
        <v>37</v>
      </c>
      <c r="E165" s="2"/>
      <c r="F165" s="34"/>
      <c r="G165" s="44">
        <f>G173</f>
        <v>955.5</v>
      </c>
      <c r="H165" s="44">
        <f>H173</f>
        <v>1390.1</v>
      </c>
      <c r="I165" s="13">
        <f>I166</f>
        <v>1390.1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s="9" customFormat="1" ht="12.75" customHeight="1">
      <c r="A166" s="4" t="s">
        <v>48</v>
      </c>
      <c r="B166" s="29" t="s">
        <v>132</v>
      </c>
      <c r="C166" s="2" t="s">
        <v>35</v>
      </c>
      <c r="D166" s="2" t="s">
        <v>37</v>
      </c>
      <c r="E166" s="8" t="s">
        <v>49</v>
      </c>
      <c r="F166" s="34"/>
      <c r="G166" s="44">
        <f>G173</f>
        <v>955.5</v>
      </c>
      <c r="H166" s="44">
        <f>H172</f>
        <v>1390.1</v>
      </c>
      <c r="I166" s="13">
        <f>I167</f>
        <v>1390.1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s="9" customFormat="1" ht="15.75" customHeight="1">
      <c r="A167" s="4" t="s">
        <v>48</v>
      </c>
      <c r="B167" s="29" t="s">
        <v>132</v>
      </c>
      <c r="C167" s="2" t="s">
        <v>35</v>
      </c>
      <c r="D167" s="2" t="s">
        <v>37</v>
      </c>
      <c r="E167" s="8" t="s">
        <v>50</v>
      </c>
      <c r="F167" s="34"/>
      <c r="G167" s="44">
        <f>G173</f>
        <v>955.5</v>
      </c>
      <c r="H167" s="44">
        <f>H173</f>
        <v>1390.1</v>
      </c>
      <c r="I167" s="13">
        <f>I170+I173</f>
        <v>1390.1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s="9" customFormat="1" ht="18.75" customHeight="1" hidden="1">
      <c r="A168" s="16" t="s">
        <v>118</v>
      </c>
      <c r="B168" s="29" t="s">
        <v>132</v>
      </c>
      <c r="C168" s="2" t="s">
        <v>35</v>
      </c>
      <c r="D168" s="2" t="s">
        <v>37</v>
      </c>
      <c r="E168" s="8" t="s">
        <v>119</v>
      </c>
      <c r="F168" s="35"/>
      <c r="G168" s="44"/>
      <c r="H168" s="44"/>
      <c r="I168" s="13">
        <f>I169</f>
        <v>0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s="9" customFormat="1" ht="20.25" customHeight="1" hidden="1">
      <c r="A169" s="4" t="s">
        <v>23</v>
      </c>
      <c r="B169" s="29" t="s">
        <v>132</v>
      </c>
      <c r="C169" s="2" t="s">
        <v>35</v>
      </c>
      <c r="D169" s="2" t="s">
        <v>37</v>
      </c>
      <c r="E169" s="8" t="s">
        <v>119</v>
      </c>
      <c r="F169" s="34"/>
      <c r="G169" s="44"/>
      <c r="H169" s="44"/>
      <c r="I169" s="13">
        <f>I170</f>
        <v>0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s="9" customFormat="1" ht="16.5" customHeight="1" hidden="1">
      <c r="A170" s="4" t="s">
        <v>23</v>
      </c>
      <c r="B170" s="29" t="s">
        <v>132</v>
      </c>
      <c r="C170" s="2" t="s">
        <v>35</v>
      </c>
      <c r="D170" s="2" t="s">
        <v>37</v>
      </c>
      <c r="E170" s="8" t="s">
        <v>119</v>
      </c>
      <c r="F170" s="34" t="s">
        <v>2</v>
      </c>
      <c r="G170" s="44"/>
      <c r="H170" s="44"/>
      <c r="I170" s="13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s="9" customFormat="1" ht="13.5" customHeight="1">
      <c r="A171" s="4" t="s">
        <v>130</v>
      </c>
      <c r="B171" s="29" t="s">
        <v>132</v>
      </c>
      <c r="C171" s="2" t="s">
        <v>35</v>
      </c>
      <c r="D171" s="2" t="s">
        <v>37</v>
      </c>
      <c r="E171" s="8" t="s">
        <v>169</v>
      </c>
      <c r="F171" s="34"/>
      <c r="G171" s="44">
        <f>G173</f>
        <v>955.5</v>
      </c>
      <c r="H171" s="44">
        <f>H173</f>
        <v>1390.1</v>
      </c>
      <c r="I171" s="13">
        <f>I172</f>
        <v>1390.1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s="9" customFormat="1" ht="21.75" customHeight="1">
      <c r="A172" s="16" t="s">
        <v>140</v>
      </c>
      <c r="B172" s="29" t="s">
        <v>132</v>
      </c>
      <c r="C172" s="2" t="s">
        <v>35</v>
      </c>
      <c r="D172" s="2" t="s">
        <v>37</v>
      </c>
      <c r="E172" s="8" t="s">
        <v>169</v>
      </c>
      <c r="F172" s="33"/>
      <c r="G172" s="44">
        <f>G173</f>
        <v>955.5</v>
      </c>
      <c r="H172" s="44">
        <f>H173</f>
        <v>1390.1</v>
      </c>
      <c r="I172" s="13">
        <f>I173</f>
        <v>1390.1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s="9" customFormat="1" ht="21.75" customHeight="1">
      <c r="A173" s="4" t="s">
        <v>134</v>
      </c>
      <c r="B173" s="29" t="s">
        <v>132</v>
      </c>
      <c r="C173" s="2" t="s">
        <v>35</v>
      </c>
      <c r="D173" s="2" t="s">
        <v>37</v>
      </c>
      <c r="E173" s="8" t="s">
        <v>169</v>
      </c>
      <c r="F173" s="33">
        <v>600</v>
      </c>
      <c r="G173" s="44">
        <v>955.5</v>
      </c>
      <c r="H173" s="44">
        <v>1390.1</v>
      </c>
      <c r="I173" s="13">
        <v>1390.1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s="9" customFormat="1" ht="12.75" customHeight="1">
      <c r="A174" s="4" t="s">
        <v>3</v>
      </c>
      <c r="B174" s="29" t="s">
        <v>132</v>
      </c>
      <c r="C174" s="2" t="s">
        <v>4</v>
      </c>
      <c r="D174" s="2"/>
      <c r="E174" s="8"/>
      <c r="F174" s="34"/>
      <c r="G174" s="55">
        <f>G179</f>
        <v>88.6</v>
      </c>
      <c r="H174" s="55">
        <f>H179</f>
        <v>88.6</v>
      </c>
      <c r="I174" s="10">
        <f>I175</f>
        <v>88.6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s="9" customFormat="1" ht="12.75" customHeight="1">
      <c r="A175" s="4" t="s">
        <v>38</v>
      </c>
      <c r="B175" s="29" t="s">
        <v>132</v>
      </c>
      <c r="C175" s="2" t="s">
        <v>4</v>
      </c>
      <c r="D175" s="2" t="s">
        <v>39</v>
      </c>
      <c r="E175" s="8"/>
      <c r="F175" s="34"/>
      <c r="G175" s="44">
        <f>G179</f>
        <v>88.6</v>
      </c>
      <c r="H175" s="44">
        <f>H179</f>
        <v>88.6</v>
      </c>
      <c r="I175" s="25">
        <f>I176</f>
        <v>88.6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s="9" customFormat="1" ht="11.25" customHeight="1">
      <c r="A176" s="4" t="s">
        <v>48</v>
      </c>
      <c r="B176" s="29" t="s">
        <v>132</v>
      </c>
      <c r="C176" s="2" t="s">
        <v>4</v>
      </c>
      <c r="D176" s="2" t="s">
        <v>39</v>
      </c>
      <c r="E176" s="8" t="s">
        <v>49</v>
      </c>
      <c r="F176" s="34"/>
      <c r="G176" s="44">
        <f>G179</f>
        <v>88.6</v>
      </c>
      <c r="H176" s="44">
        <f>H179</f>
        <v>88.6</v>
      </c>
      <c r="I176" s="13">
        <f>I177</f>
        <v>88.6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s="9" customFormat="1" ht="16.5" customHeight="1">
      <c r="A177" s="4" t="s">
        <v>48</v>
      </c>
      <c r="B177" s="29" t="s">
        <v>132</v>
      </c>
      <c r="C177" s="2" t="s">
        <v>4</v>
      </c>
      <c r="D177" s="2" t="s">
        <v>39</v>
      </c>
      <c r="E177" s="8" t="s">
        <v>50</v>
      </c>
      <c r="F177" s="34"/>
      <c r="G177" s="44">
        <f>G179</f>
        <v>88.6</v>
      </c>
      <c r="H177" s="44">
        <f>H179</f>
        <v>88.6</v>
      </c>
      <c r="I177" s="13">
        <f>I178</f>
        <v>88.6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s="9" customFormat="1" ht="11.25" customHeight="1">
      <c r="A178" s="4" t="s">
        <v>120</v>
      </c>
      <c r="B178" s="29" t="s">
        <v>132</v>
      </c>
      <c r="C178" s="2" t="s">
        <v>4</v>
      </c>
      <c r="D178" s="2" t="s">
        <v>39</v>
      </c>
      <c r="E178" s="8" t="s">
        <v>121</v>
      </c>
      <c r="F178" s="34"/>
      <c r="G178" s="44">
        <f>G179</f>
        <v>88.6</v>
      </c>
      <c r="H178" s="44">
        <f>H179</f>
        <v>88.6</v>
      </c>
      <c r="I178" s="13">
        <f>I179</f>
        <v>88.6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s="9" customFormat="1" ht="15" customHeight="1">
      <c r="A179" s="4" t="s">
        <v>122</v>
      </c>
      <c r="B179" s="29" t="s">
        <v>132</v>
      </c>
      <c r="C179" s="2" t="s">
        <v>4</v>
      </c>
      <c r="D179" s="2" t="s">
        <v>39</v>
      </c>
      <c r="E179" s="8" t="s">
        <v>121</v>
      </c>
      <c r="F179" s="34" t="s">
        <v>123</v>
      </c>
      <c r="G179" s="44">
        <v>88.6</v>
      </c>
      <c r="H179" s="44">
        <v>88.6</v>
      </c>
      <c r="I179" s="13">
        <v>88.6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s="9" customFormat="1" ht="22.5" customHeight="1" hidden="1">
      <c r="A180" s="4" t="s">
        <v>124</v>
      </c>
      <c r="B180" s="29" t="s">
        <v>132</v>
      </c>
      <c r="C180" s="2" t="s">
        <v>4</v>
      </c>
      <c r="D180" s="2" t="s">
        <v>39</v>
      </c>
      <c r="E180" s="8" t="s">
        <v>121</v>
      </c>
      <c r="F180" s="34" t="s">
        <v>125</v>
      </c>
      <c r="G180" s="49"/>
      <c r="H180" s="49"/>
      <c r="I180" s="13">
        <v>88.6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s="9" customFormat="1" ht="16.5" customHeight="1">
      <c r="A181" s="4" t="s">
        <v>5</v>
      </c>
      <c r="B181" s="29" t="s">
        <v>132</v>
      </c>
      <c r="C181" s="2" t="s">
        <v>6</v>
      </c>
      <c r="D181" s="2"/>
      <c r="E181" s="5"/>
      <c r="F181" s="34"/>
      <c r="G181" s="55">
        <f>G185+G190</f>
        <v>1323.7</v>
      </c>
      <c r="H181" s="55">
        <f>H185+H190</f>
        <v>1452.7</v>
      </c>
      <c r="I181" s="10">
        <f>I185+I190</f>
        <v>1459.4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s="9" customFormat="1" ht="16.5" customHeight="1">
      <c r="A182" s="4" t="s">
        <v>40</v>
      </c>
      <c r="B182" s="29" t="s">
        <v>132</v>
      </c>
      <c r="C182" s="2" t="s">
        <v>6</v>
      </c>
      <c r="D182" s="2" t="s">
        <v>41</v>
      </c>
      <c r="E182" s="5"/>
      <c r="F182" s="34"/>
      <c r="G182" s="44">
        <f>G185</f>
        <v>80</v>
      </c>
      <c r="H182" s="44">
        <f>H185</f>
        <v>80</v>
      </c>
      <c r="I182" s="13">
        <f>I184</f>
        <v>80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s="9" customFormat="1" ht="21.75" customHeight="1">
      <c r="A183" s="4" t="s">
        <v>170</v>
      </c>
      <c r="B183" s="29" t="s">
        <v>132</v>
      </c>
      <c r="C183" s="2" t="s">
        <v>6</v>
      </c>
      <c r="D183" s="2" t="s">
        <v>41</v>
      </c>
      <c r="E183" s="8" t="s">
        <v>126</v>
      </c>
      <c r="F183" s="39"/>
      <c r="G183" s="53">
        <f>G185</f>
        <v>80</v>
      </c>
      <c r="H183" s="53">
        <f>H185</f>
        <v>80</v>
      </c>
      <c r="I183" s="13">
        <f>I184</f>
        <v>80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8.75" customHeight="1">
      <c r="A184" s="4" t="s">
        <v>84</v>
      </c>
      <c r="B184" s="29" t="s">
        <v>132</v>
      </c>
      <c r="C184" s="2" t="s">
        <v>6</v>
      </c>
      <c r="D184" s="2" t="s">
        <v>41</v>
      </c>
      <c r="E184" s="8" t="s">
        <v>127</v>
      </c>
      <c r="F184" s="39"/>
      <c r="G184" s="53">
        <f>G185</f>
        <v>80</v>
      </c>
      <c r="H184" s="53">
        <f>H185</f>
        <v>80</v>
      </c>
      <c r="I184" s="13">
        <f>I185</f>
        <v>80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5.75" customHeight="1">
      <c r="A185" s="4" t="s">
        <v>189</v>
      </c>
      <c r="B185" s="29" t="s">
        <v>132</v>
      </c>
      <c r="C185" s="2" t="s">
        <v>6</v>
      </c>
      <c r="D185" s="2" t="s">
        <v>41</v>
      </c>
      <c r="E185" s="8" t="s">
        <v>127</v>
      </c>
      <c r="F185" s="36" t="s">
        <v>60</v>
      </c>
      <c r="G185" s="46">
        <v>80</v>
      </c>
      <c r="H185" s="46">
        <v>80</v>
      </c>
      <c r="I185" s="13">
        <v>80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2.75" hidden="1">
      <c r="A186" s="4" t="s">
        <v>190</v>
      </c>
      <c r="B186" s="2" t="s">
        <v>47</v>
      </c>
      <c r="C186" s="17" t="s">
        <v>6</v>
      </c>
      <c r="D186" s="17" t="s">
        <v>41</v>
      </c>
      <c r="E186" s="8" t="s">
        <v>127</v>
      </c>
      <c r="F186" s="38">
        <v>244</v>
      </c>
      <c r="G186" s="49"/>
      <c r="H186" s="49"/>
      <c r="I186" s="13">
        <v>60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4.25" customHeight="1">
      <c r="A187" s="18" t="s">
        <v>133</v>
      </c>
      <c r="B187" s="30" t="s">
        <v>132</v>
      </c>
      <c r="C187" s="19">
        <v>1100</v>
      </c>
      <c r="D187" s="19">
        <v>1102</v>
      </c>
      <c r="E187" s="19" t="s">
        <v>49</v>
      </c>
      <c r="F187" s="37"/>
      <c r="G187" s="54">
        <f>G190</f>
        <v>1243.7</v>
      </c>
      <c r="H187" s="54">
        <f>H190</f>
        <v>1372.7</v>
      </c>
      <c r="I187" s="32">
        <f>I188</f>
        <v>1379.4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4.25" customHeight="1">
      <c r="A188" s="18" t="s">
        <v>133</v>
      </c>
      <c r="B188" s="30" t="s">
        <v>132</v>
      </c>
      <c r="C188" s="19">
        <v>1100</v>
      </c>
      <c r="D188" s="19">
        <v>1102</v>
      </c>
      <c r="E188" s="19" t="s">
        <v>50</v>
      </c>
      <c r="F188" s="37"/>
      <c r="G188" s="54">
        <f>G190</f>
        <v>1243.7</v>
      </c>
      <c r="H188" s="54">
        <f>H190</f>
        <v>1372.7</v>
      </c>
      <c r="I188" s="32">
        <f>I190+I191</f>
        <v>1379.4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0.75" customHeight="1" hidden="1">
      <c r="A189" s="18" t="s">
        <v>189</v>
      </c>
      <c r="B189" s="30" t="s">
        <v>132</v>
      </c>
      <c r="C189" s="19">
        <v>1100</v>
      </c>
      <c r="D189" s="19">
        <v>1102</v>
      </c>
      <c r="E189" s="19" t="s">
        <v>50</v>
      </c>
      <c r="F189" s="37">
        <v>200</v>
      </c>
      <c r="G189" s="54"/>
      <c r="H189" s="54"/>
      <c r="I189" s="20">
        <v>0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21" customHeight="1">
      <c r="A190" s="21" t="s">
        <v>134</v>
      </c>
      <c r="B190" s="30" t="s">
        <v>132</v>
      </c>
      <c r="C190" s="19">
        <v>1100</v>
      </c>
      <c r="D190" s="19">
        <v>1102</v>
      </c>
      <c r="E190" s="19" t="s">
        <v>135</v>
      </c>
      <c r="F190" s="37">
        <v>600</v>
      </c>
      <c r="G190" s="54">
        <v>1243.7</v>
      </c>
      <c r="H190" s="54">
        <v>1372.7</v>
      </c>
      <c r="I190" s="32">
        <v>1379.4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21.75" customHeight="1" hidden="1">
      <c r="A191" s="21" t="s">
        <v>151</v>
      </c>
      <c r="B191" s="30" t="s">
        <v>149</v>
      </c>
      <c r="C191" s="19">
        <v>1100</v>
      </c>
      <c r="D191" s="19">
        <v>1102</v>
      </c>
      <c r="E191" s="19" t="s">
        <v>152</v>
      </c>
      <c r="F191" s="19"/>
      <c r="G191" s="19"/>
      <c r="H191" s="19"/>
      <c r="I191" s="20">
        <v>0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9.5" hidden="1">
      <c r="A192" s="21" t="s">
        <v>134</v>
      </c>
      <c r="B192" s="30" t="s">
        <v>150</v>
      </c>
      <c r="C192" s="19">
        <v>1100</v>
      </c>
      <c r="D192" s="19">
        <v>1102</v>
      </c>
      <c r="E192" s="19" t="s">
        <v>152</v>
      </c>
      <c r="F192" s="19">
        <v>600</v>
      </c>
      <c r="G192" s="19"/>
      <c r="H192" s="19"/>
      <c r="I192" s="20">
        <v>0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6.5" customHeight="1" hidden="1">
      <c r="A193" s="62" t="s">
        <v>176</v>
      </c>
      <c r="B193" s="61"/>
      <c r="C193" s="60"/>
      <c r="D193" s="60"/>
      <c r="E193" s="60"/>
      <c r="F193" s="60"/>
      <c r="G193" s="60"/>
      <c r="H193" s="63">
        <v>505.6</v>
      </c>
      <c r="I193" s="63">
        <v>1052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9" ht="12.7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11"/>
      <c r="F315" s="11"/>
      <c r="G315" s="11"/>
      <c r="H315" s="11"/>
      <c r="I315" s="11"/>
    </row>
  </sheetData>
  <sheetProtection selectLockedCells="1" selectUnlockedCells="1"/>
  <mergeCells count="10">
    <mergeCell ref="B1:I1"/>
    <mergeCell ref="A3:I3"/>
    <mergeCell ref="G4:I4"/>
    <mergeCell ref="A4:A5"/>
    <mergeCell ref="B4:B5"/>
    <mergeCell ref="C4:C5"/>
    <mergeCell ref="D4:D5"/>
    <mergeCell ref="E4:E5"/>
    <mergeCell ref="F4:F5"/>
    <mergeCell ref="B2:I2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Савина Ксения</cp:lastModifiedBy>
  <cp:lastPrinted>2021-06-15T05:41:58Z</cp:lastPrinted>
  <dcterms:modified xsi:type="dcterms:W3CDTF">2021-06-16T02:04:05Z</dcterms:modified>
  <cp:category/>
  <cp:version/>
  <cp:contentType/>
  <cp:contentStatus/>
</cp:coreProperties>
</file>