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7" i="1" l="1"/>
  <c r="C37" i="1"/>
  <c r="F70" i="1" l="1"/>
  <c r="F42" i="1"/>
  <c r="E42" i="1"/>
  <c r="C25" i="1" l="1"/>
  <c r="F44" i="1" l="1"/>
  <c r="F43" i="1" s="1"/>
  <c r="C43" i="1"/>
  <c r="C42" i="1" s="1"/>
  <c r="E44" i="1"/>
  <c r="E43" i="1" s="1"/>
  <c r="C44" i="1"/>
  <c r="C65" i="1" l="1"/>
  <c r="F65" i="1"/>
  <c r="E65" i="1"/>
  <c r="F19" i="1"/>
  <c r="E19" i="1"/>
  <c r="C19" i="1"/>
  <c r="C10" i="1"/>
  <c r="F37" i="1"/>
  <c r="F25" i="1" l="1"/>
  <c r="E25" i="1"/>
  <c r="C33" i="1"/>
  <c r="F17" i="1"/>
  <c r="E17" i="1"/>
  <c r="C17" i="1"/>
  <c r="F33" i="1" l="1"/>
  <c r="E33" i="1"/>
  <c r="F10" i="1" l="1"/>
  <c r="F55" i="1" l="1"/>
  <c r="E55" i="1"/>
  <c r="E10" i="1" l="1"/>
  <c r="F35" i="1" l="1"/>
  <c r="E35" i="1"/>
  <c r="F9" i="1"/>
  <c r="E9" i="1" l="1"/>
  <c r="E70" i="1" s="1"/>
  <c r="C35" i="1" l="1"/>
  <c r="C9" i="1" s="1"/>
  <c r="C70" i="1" s="1"/>
  <c r="C55" i="1"/>
  <c r="C50" i="1"/>
  <c r="C12" i="1"/>
</calcChain>
</file>

<file path=xl/sharedStrings.xml><?xml version="1.0" encoding="utf-8"?>
<sst xmlns="http://schemas.openxmlformats.org/spreadsheetml/2006/main" count="122" uniqueCount="108">
  <si>
    <t>(тыс.руб.)</t>
  </si>
  <si>
    <t>Код</t>
  </si>
  <si>
    <t>Наименование кода поступлений в бюджет доходов</t>
  </si>
  <si>
    <t>1 00 00000 00 0000 000</t>
  </si>
  <si>
    <t>НАЛОГОВЫЕ И НЕНАЛОГОВЫЕ ДОХОДЫ</t>
  </si>
  <si>
    <t>1 01 00000 00 0000 000</t>
  </si>
  <si>
    <t>НАЛОГИ НА ПРИБЫЛЬ,ДОХОДЫ</t>
  </si>
  <si>
    <t>1 01 02000 01 0000 110</t>
  </si>
  <si>
    <t>Налог на доходы физических лиц</t>
  </si>
  <si>
    <t>1 03 00000 00 0000 000</t>
  </si>
  <si>
    <t>Налоги на товары ( 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</si>
  <si>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</si>
  <si>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</si>
  <si>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</si>
  <si>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</si>
  <si>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</si>
  <si>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</si>
  <si>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</si>
  <si>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</si>
  <si>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</si>
  <si>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</si>
  <si>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</si>
  <si>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</si>
  <si>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</si>
  <si>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</si>
  <si>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</si>
  <si>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</si>
  <si>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 с организаций</t>
  </si>
  <si>
    <t>Транспортный налог с физических лиц</t>
  </si>
  <si>
    <t>1 06 06033 10 0000 110</t>
  </si>
  <si>
    <t>Земельный налог,с организаций,обладающих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</si>
  <si>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</si>
  <si>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</si>
  <si>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</si>
  <si>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</si>
  <si>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1 11 05025 10 0000 120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</si>
  <si>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 </t>
  </si>
  <si>
    <t>1 11 09045 10  0000 120</t>
  </si>
  <si>
    <t>Прочие поступления от использования имущества, находящегося в собственности 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</si>
  <si>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1 13 00000 00 0000 000</t>
  </si>
  <si>
    <t>ДОХОДЫ ОТ  ОКАЗАНИЯ ПЛАТНЫХ УСЛУГ (РАБОТ) И КОМПЕНСАЦИИ ЗАТРАТ ГОСУДАРСТВА</t>
  </si>
  <si>
    <t>1 13 02995 10 0000 130</t>
  </si>
  <si>
    <t>Прочие доходы от компенсации затрат бюджетов поселений</t>
  </si>
  <si>
    <t>1 14 00000 00  0000 000</t>
  </si>
  <si>
    <t>ДОХОДЫ ОТ ПРОДАЖИ МАТЕРИАЛЬНЫХ  И  НЕМАТЕРИАЛЬНЫХ  АКТИВОВ</t>
  </si>
  <si>
    <t>1 14 02053 10  0000 410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</si>
  <si>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</si>
  <si>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1 15 00000 00 0000 000</t>
  </si>
  <si>
    <t>АДМИНИСТРАТИВНЫЕ ПЛАТЕЖИ И СБОРЫ</t>
  </si>
  <si>
    <t>1 15  02050 10 0000 140</t>
  </si>
  <si>
    <t>Платежи, взимаемые органами местного самоуправления (организациями) сельских поселений  за выполнение определенных функций</t>
  </si>
  <si>
    <t>1 16 00000 00 0000 000</t>
  </si>
  <si>
    <t>ШТРАФЫ,САНКЦИИ,ВОЗМЕЩЕНИЕ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</si>
  <si>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</si>
  <si>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</si>
  <si>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</si>
  <si>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</si>
  <si>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</si>
  <si>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</si>
  <si>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</si>
  <si>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 бюджетам сельских поселений на выравнивание бюджетной обеспеченности</t>
  </si>
  <si>
    <t>2 02 15001 00 0000 150</t>
  </si>
  <si>
    <t>Дотации   на выравнивание бюджетной обеспеченности</t>
  </si>
  <si>
    <t>2 02 15001 10 0000 150</t>
  </si>
  <si>
    <t>202 29999 10 0000150</t>
  </si>
  <si>
    <t xml:space="preserve">Субсидии на софинансирование мероприятий </t>
  </si>
  <si>
    <t>2 02 30000 00 0000150</t>
  </si>
  <si>
    <t>Субвенции бюджетам бюджетной системы Российской Федерации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</si>
  <si>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</si>
  <si>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</si>
  <si>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2.02.40000.00.0000.151</t>
  </si>
  <si>
    <t>Иные межбюджетные трансферты</t>
  </si>
  <si>
    <t>2.02.49999.10.0000.151</t>
  </si>
  <si>
    <t>Прочие межбюджетные трансферты, передаваемые бюджетам сельских поселений</t>
  </si>
  <si>
    <t>2 02 40000 00 0000 150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</si>
  <si>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</si>
  <si>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</si>
  <si>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2 02 49999 10 0000150</t>
  </si>
  <si>
    <t xml:space="preserve">   2 07 00000 00 0000 000</t>
  </si>
  <si>
    <t>Прочие безвозмездные поступления</t>
  </si>
  <si>
    <t xml:space="preserve">   2 07 05030100000150</t>
  </si>
  <si>
    <t>Прочие безвозмездные поступления в бюджеты поселений</t>
  </si>
  <si>
    <t>ИТОГО ДОХОДОВ</t>
  </si>
  <si>
    <t>Плановый период</t>
  </si>
  <si>
    <t>2022 ГОД</t>
  </si>
  <si>
    <t xml:space="preserve">   ПРОГНОЗИРУЕМЫЕ ОБЪЕМЫ НАЛОГОВЫХ И НЕНАЛОГОВЫХ   ДОХОДОВ БЮДЖЕТА ПОЯРКОВСКОГО СЕЛЬСОВЕТА НА  2022 ГОД И ПЛАНОВЫЙ ПЕРИОД 2023 И 2024 ГОДОВ  И БЕЗВОЗМЕЗДНЫХ ПОСТУПЛЕНИЙ БЮДЖЕТА ПО КОДАМ ВИДОВ И ПОДВИДОВ ДОХОДОВ </t>
  </si>
  <si>
    <t>117 00000 00 0000 000</t>
  </si>
  <si>
    <t>ПРОЧИЕ НЕНАЛОГОВЫЕ ДОХОДЫ</t>
  </si>
  <si>
    <t>Инициативные платежи, зачисляемые в бюджет сельских поселений ( Благоустройство места массового отдыха населения (паркКультуры))</t>
  </si>
  <si>
    <t>202 29999 010 0000150</t>
  </si>
  <si>
    <t>Прочие субсидии бюджетам сельских поселений</t>
  </si>
  <si>
    <t>на софинансирование мероприятий , направленных на модернизацию коммунальной инфраструктуры</t>
  </si>
  <si>
    <t>на разработку или актуализацию схем теплоснабжения, водоснабжения и водоотведения</t>
  </si>
  <si>
    <t>на поддержку проектов развития территорий Амурской области, основанный на местных инициативах</t>
  </si>
  <si>
    <t>20705000100000150</t>
  </si>
  <si>
    <t>Прочие безвозмездные поступления в бюджеты сельских поселений</t>
  </si>
  <si>
    <t>ДОХОДЫ ОТ ОКАЗАНИЯ ПЛАТНЫХ УСЛУГ(РАБОТ) И КОМПЕНСАЦИЙ ЗАТРАТ ГОСУДАРСТВА</t>
  </si>
  <si>
    <t>113 02995 10 0000130</t>
  </si>
  <si>
    <t>202 16001 10 0000 150</t>
  </si>
  <si>
    <t>Дотации бюджетам поселений на выравнивание бюджетной обеспеченности</t>
  </si>
  <si>
    <t>2 07 05000 10 0000150</t>
  </si>
  <si>
    <t>2 07 00000 00 0000 000</t>
  </si>
  <si>
    <t>2 02 49999 1 00 000 150</t>
  </si>
  <si>
    <t>Прочие межбюджетные трансферты , передаваемые бюджетам сельских поселений</t>
  </si>
  <si>
    <t xml:space="preserve">Приложение № 1 к решению Поярковского сельского Совета народных депутатов от  28.12.2021 г. № 62/183          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</si>
  <si>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контрактом, заключенным федеральным государственным органом, федеральным казенным учреждением, государственной корпорацией</t>
  </si>
  <si>
    <t>116 07010 0 10000140</t>
  </si>
  <si>
    <t>Приложение № 1 к решению Поярковского сельского Совета народных депутатов от 01.09.2022г. № 78/231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</si>
</sst>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1" fontId="3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/>
    </xf>
    <xf numFmtId="2" fontId="0" fillId="0" borderId="0" xfId="0" applyNumberFormat="1"/>
    <xf numFmtId="0" fontId="6" fillId="0" borderId="1" xfId="0" applyFont="1" applyFill="1" applyBorder="1" applyAlignment="1">
      <alignment horizontal="center"/>
    </xf>
    <xf numFmtId="49" fontId="8" fillId="0" borderId="1" xfId="0" applyNumberFormat="1" applyFont="1" applyBorder="1" applyAlignment="1"/>
    <xf numFmtId="1" fontId="8" fillId="0" borderId="1" xfId="0" applyNumberFormat="1" applyFont="1" applyBorder="1" applyAlignment="1"/>
    <xf numFmtId="0" fontId="7" fillId="0" borderId="0" xfId="0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6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 wrapText="1"/>
    </xf>
    <xf numFmtId="0" fontId="9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/>
    <xf numFmtId="164" fontId="7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9" fillId="0" borderId="7" xfId="0" applyFont="1" applyBorder="1" applyAlignment="1">
      <alignment horizontal="justify" wrapText="1"/>
    </xf>
    <xf numFmtId="49" fontId="8" fillId="0" borderId="2" xfId="0" applyNumberFormat="1" applyFont="1" applyBorder="1" applyAlignment="1"/>
    <xf numFmtId="0" fontId="7" fillId="0" borderId="10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164" fontId="12" fillId="0" borderId="6" xfId="0" applyNumberFormat="1" applyFont="1" applyBorder="1" applyAlignment="1">
      <alignment horizontal="center" vertical="center"/>
    </xf>
    <xf numFmtId="0" fontId="0" fillId="0" borderId="2" xfId="0" applyBorder="1"/>
    <xf numFmtId="0" fontId="14" fillId="0" borderId="1" xfId="0" applyFont="1" applyBorder="1" applyAlignment="1">
      <alignment horizontal="justify" vertical="top" wrapText="1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2" xfId="1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/>
    <xf numFmtId="0" fontId="0" fillId="0" borderId="0" xfId="0" applyAlignment="1"/>
    <xf numFmtId="49" fontId="8" fillId="0" borderId="10" xfId="0" applyNumberFormat="1" applyFont="1" applyBorder="1" applyAlignment="1"/>
    <xf numFmtId="0" fontId="0" fillId="0" borderId="14" xfId="0" applyBorder="1" applyAlignment="1"/>
    <xf numFmtId="164" fontId="7" fillId="0" borderId="4" xfId="1" applyNumberFormat="1" applyFont="1" applyFill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164" fontId="7" fillId="0" borderId="11" xfId="1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8" xfId="1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0" fillId="0" borderId="5" xfId="0" applyBorder="1" applyAlignment="1"/>
    <xf numFmtId="164" fontId="4" fillId="0" borderId="4" xfId="1" applyNumberFormat="1" applyFont="1" applyFill="1" applyBorder="1" applyAlignment="1">
      <alignment horizontal="center" vertical="center"/>
    </xf>
    <xf numFmtId="164" fontId="4" fillId="0" borderId="5" xfId="1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3" xfId="0" applyBorder="1" applyAlignment="1"/>
    <xf numFmtId="164" fontId="4" fillId="0" borderId="11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3"/>
  <sheetViews>
    <sheetView tabSelected="1" topLeftCell="A68" workbookViewId="0">
      <selection activeCell="G61" sqref="G61"/>
    </sheetView>
  </sheetViews>
  <sheetFormatPr defaultRowHeight="15" x14ac:dyDescent="0.25"/>
  <cols>
    <col min="1" max="1" width="20.5703125" customWidth="1"/>
    <col min="2" max="2" width="39" customWidth="1"/>
    <col min="3" max="3" width="9.42578125" customWidth="1"/>
    <col min="4" max="4" width="6.85546875" customWidth="1"/>
    <col min="5" max="5" width="12.7109375" customWidth="1"/>
    <col min="6" max="6" width="13.5703125" customWidth="1"/>
  </cols>
  <sheetData>
    <row r="1" spans="1:6" ht="42.75" customHeight="1" x14ac:dyDescent="0.25">
      <c r="C1" s="84" t="s">
        <v>107</v>
      </c>
      <c r="D1" s="84"/>
      <c r="E1" s="84"/>
      <c r="F1" s="84"/>
    </row>
    <row r="2" spans="1:6" ht="51.75" customHeight="1" x14ac:dyDescent="0.25">
      <c r="C2" s="82" t="s">
        <v>104</v>
      </c>
      <c r="D2" s="83"/>
      <c r="E2" s="83"/>
      <c r="F2" s="83"/>
    </row>
    <row r="3" spans="1:6" ht="43.5" customHeight="1" x14ac:dyDescent="0.25">
      <c r="A3" s="85" t="s">
        <v>85</v>
      </c>
      <c r="B3" s="85"/>
      <c r="C3" s="85"/>
      <c r="D3" s="85"/>
      <c r="E3" s="85"/>
      <c r="F3" s="85"/>
    </row>
    <row r="5" spans="1:6" x14ac:dyDescent="0.25">
      <c r="D5" s="1" t="s">
        <v>0</v>
      </c>
    </row>
    <row r="6" spans="1:6" ht="15.75" x14ac:dyDescent="0.25">
      <c r="A6" s="87" t="s">
        <v>1</v>
      </c>
      <c r="B6" s="88" t="s">
        <v>2</v>
      </c>
      <c r="C6" s="88" t="s">
        <v>84</v>
      </c>
      <c r="D6" s="88"/>
      <c r="E6" s="86" t="s">
        <v>83</v>
      </c>
      <c r="F6" s="86"/>
    </row>
    <row r="7" spans="1:6" ht="15.75" x14ac:dyDescent="0.25">
      <c r="A7" s="87"/>
      <c r="B7" s="88"/>
      <c r="C7" s="88"/>
      <c r="D7" s="88"/>
      <c r="E7" s="14">
        <v>2023</v>
      </c>
      <c r="F7" s="14">
        <v>2024</v>
      </c>
    </row>
    <row r="8" spans="1:6" ht="15.75" x14ac:dyDescent="0.25">
      <c r="A8" s="2">
        <v>1</v>
      </c>
      <c r="B8" s="15">
        <v>2</v>
      </c>
      <c r="C8" s="89">
        <v>3</v>
      </c>
      <c r="D8" s="89"/>
      <c r="E8" s="14">
        <v>4</v>
      </c>
      <c r="F8" s="14">
        <v>5</v>
      </c>
    </row>
    <row r="9" spans="1:6" ht="15.75" x14ac:dyDescent="0.25">
      <c r="A9" s="16" t="s">
        <v>3</v>
      </c>
      <c r="B9" s="17" t="s">
        <v>4</v>
      </c>
      <c r="C9" s="70">
        <f>C10+C17+C19+C25+C28+C33+C35+C37</f>
        <v>19423.54</v>
      </c>
      <c r="D9" s="70"/>
      <c r="E9" s="31">
        <f>E10+E17+E19+E25+E33+E35+E37</f>
        <v>18301.5</v>
      </c>
      <c r="F9" s="31">
        <f>F10+F17+F19+F25+F35+F37+F33</f>
        <v>19621.3</v>
      </c>
    </row>
    <row r="10" spans="1:6" ht="15.75" x14ac:dyDescent="0.25">
      <c r="A10" s="18" t="s">
        <v>5</v>
      </c>
      <c r="B10" s="19" t="s">
        <v>6</v>
      </c>
      <c r="C10" s="69">
        <f>C11</f>
        <v>8647.84</v>
      </c>
      <c r="D10" s="69"/>
      <c r="E10" s="31">
        <f>E11</f>
        <v>9408.7999999999993</v>
      </c>
      <c r="F10" s="31">
        <f>F11</f>
        <v>10225.6</v>
      </c>
    </row>
    <row r="11" spans="1:6" ht="15.75" x14ac:dyDescent="0.25">
      <c r="A11" s="18" t="s">
        <v>7</v>
      </c>
      <c r="B11" s="19" t="s">
        <v>8</v>
      </c>
      <c r="C11" s="47">
        <v>8647.84</v>
      </c>
      <c r="D11" s="47"/>
      <c r="E11" s="30">
        <v>9408.7999999999993</v>
      </c>
      <c r="F11" s="30">
        <v>10225.6</v>
      </c>
    </row>
    <row r="12" spans="1:6" ht="47.25" hidden="1" x14ac:dyDescent="0.25">
      <c r="A12" s="18" t="s">
        <v>9</v>
      </c>
      <c r="B12" s="19" t="s">
        <v>10</v>
      </c>
      <c r="C12" s="47">
        <f>C13+C14+C15+C16</f>
        <v>0</v>
      </c>
      <c r="D12" s="47"/>
      <c r="E12" s="32"/>
      <c r="F12" s="32"/>
    </row>
    <row r="13" spans="1:6" ht="77.25" hidden="1" x14ac:dyDescent="0.25">
      <c r="A13" s="4" t="s">
        <v>11</v>
      </c>
      <c r="B13" s="20" t="s">
        <v>12</v>
      </c>
      <c r="C13" s="74"/>
      <c r="D13" s="74"/>
      <c r="E13" s="32"/>
      <c r="F13" s="32"/>
    </row>
    <row r="14" spans="1:6" ht="102.75" hidden="1" x14ac:dyDescent="0.25">
      <c r="A14" s="4" t="s">
        <v>13</v>
      </c>
      <c r="B14" s="20" t="s">
        <v>14</v>
      </c>
      <c r="C14" s="74"/>
      <c r="D14" s="74"/>
      <c r="E14" s="32"/>
      <c r="F14" s="32"/>
    </row>
    <row r="15" spans="1:6" ht="77.25" hidden="1" x14ac:dyDescent="0.25">
      <c r="A15" s="4" t="s">
        <v>15</v>
      </c>
      <c r="B15" s="21" t="s">
        <v>16</v>
      </c>
      <c r="C15" s="74"/>
      <c r="D15" s="74"/>
      <c r="E15" s="32"/>
      <c r="F15" s="32"/>
    </row>
    <row r="16" spans="1:6" ht="77.25" hidden="1" x14ac:dyDescent="0.25">
      <c r="A16" s="4" t="s">
        <v>17</v>
      </c>
      <c r="B16" s="20" t="s">
        <v>18</v>
      </c>
      <c r="C16" s="74"/>
      <c r="D16" s="74"/>
      <c r="E16" s="32"/>
      <c r="F16" s="32"/>
    </row>
    <row r="17" spans="1:6" ht="31.5" x14ac:dyDescent="0.25">
      <c r="A17" s="3" t="s">
        <v>19</v>
      </c>
      <c r="B17" s="19" t="s">
        <v>20</v>
      </c>
      <c r="C17" s="69">
        <f>C18</f>
        <v>7</v>
      </c>
      <c r="D17" s="69"/>
      <c r="E17" s="31">
        <f>E18</f>
        <v>8</v>
      </c>
      <c r="F17" s="31">
        <f>F18</f>
        <v>8</v>
      </c>
    </row>
    <row r="18" spans="1:6" ht="15.75" x14ac:dyDescent="0.25">
      <c r="A18" s="3" t="s">
        <v>21</v>
      </c>
      <c r="B18" s="19" t="s">
        <v>22</v>
      </c>
      <c r="C18" s="47">
        <v>7</v>
      </c>
      <c r="D18" s="47"/>
      <c r="E18" s="30">
        <v>8</v>
      </c>
      <c r="F18" s="30">
        <v>8</v>
      </c>
    </row>
    <row r="19" spans="1:6" ht="15.75" x14ac:dyDescent="0.25">
      <c r="A19" s="4" t="s">
        <v>23</v>
      </c>
      <c r="B19" s="19" t="s">
        <v>24</v>
      </c>
      <c r="C19" s="69">
        <f>C20+C23+C24</f>
        <v>8083</v>
      </c>
      <c r="D19" s="69"/>
      <c r="E19" s="31">
        <f>E20+E23+E24</f>
        <v>8455</v>
      </c>
      <c r="F19" s="31">
        <f>F20+F23+F24</f>
        <v>8958</v>
      </c>
    </row>
    <row r="20" spans="1:6" ht="78.75" x14ac:dyDescent="0.25">
      <c r="A20" s="4" t="s">
        <v>25</v>
      </c>
      <c r="B20" s="5" t="s">
        <v>26</v>
      </c>
      <c r="C20" s="47">
        <v>2015</v>
      </c>
      <c r="D20" s="47"/>
      <c r="E20" s="30">
        <v>2216</v>
      </c>
      <c r="F20" s="30">
        <v>2438</v>
      </c>
    </row>
    <row r="21" spans="1:6" ht="15.75" hidden="1" x14ac:dyDescent="0.25">
      <c r="A21" s="18"/>
      <c r="B21" s="19" t="s">
        <v>27</v>
      </c>
      <c r="C21" s="33"/>
      <c r="D21" s="34"/>
      <c r="E21" s="32"/>
      <c r="F21" s="32"/>
    </row>
    <row r="22" spans="1:6" ht="31.5" hidden="1" x14ac:dyDescent="0.25">
      <c r="A22" s="18" t="s">
        <v>25</v>
      </c>
      <c r="B22" s="19" t="s">
        <v>28</v>
      </c>
      <c r="C22" s="33"/>
      <c r="D22" s="34"/>
      <c r="E22" s="32"/>
      <c r="F22" s="32"/>
    </row>
    <row r="23" spans="1:6" ht="63.75" customHeight="1" x14ac:dyDescent="0.25">
      <c r="A23" s="4" t="s">
        <v>29</v>
      </c>
      <c r="B23" s="22" t="s">
        <v>30</v>
      </c>
      <c r="C23" s="47">
        <v>5207</v>
      </c>
      <c r="D23" s="47"/>
      <c r="E23" s="30">
        <v>5373</v>
      </c>
      <c r="F23" s="30">
        <v>5647</v>
      </c>
    </row>
    <row r="24" spans="1:6" ht="63" x14ac:dyDescent="0.25">
      <c r="A24" s="4" t="s">
        <v>31</v>
      </c>
      <c r="B24" s="22" t="s">
        <v>32</v>
      </c>
      <c r="C24" s="47">
        <v>861</v>
      </c>
      <c r="D24" s="47"/>
      <c r="E24" s="30">
        <v>866</v>
      </c>
      <c r="F24" s="30">
        <v>873</v>
      </c>
    </row>
    <row r="25" spans="1:6" ht="78.75" x14ac:dyDescent="0.25">
      <c r="A25" s="4" t="s">
        <v>33</v>
      </c>
      <c r="B25" s="6" t="s">
        <v>34</v>
      </c>
      <c r="C25" s="69">
        <f>C26+C30</f>
        <v>289.7</v>
      </c>
      <c r="D25" s="69"/>
      <c r="E25" s="31">
        <f>E30+E26</f>
        <v>289.7</v>
      </c>
      <c r="F25" s="31">
        <f>F26+F30</f>
        <v>289.7</v>
      </c>
    </row>
    <row r="26" spans="1:6" ht="130.5" customHeight="1" x14ac:dyDescent="0.25">
      <c r="A26" s="4" t="s">
        <v>35</v>
      </c>
      <c r="B26" s="23" t="s">
        <v>36</v>
      </c>
      <c r="C26" s="47">
        <v>159.69999999999999</v>
      </c>
      <c r="D26" s="47"/>
      <c r="E26" s="30">
        <v>159.69999999999999</v>
      </c>
      <c r="F26" s="30">
        <v>159.69999999999999</v>
      </c>
    </row>
    <row r="27" spans="1:6" ht="161.25" customHeight="1" x14ac:dyDescent="0.25">
      <c r="A27" s="4" t="s">
        <v>37</v>
      </c>
      <c r="B27" s="5" t="s">
        <v>38</v>
      </c>
      <c r="C27" s="47">
        <v>130</v>
      </c>
      <c r="D27" s="47"/>
      <c r="E27" s="30">
        <v>130</v>
      </c>
      <c r="F27" s="30">
        <v>130</v>
      </c>
    </row>
    <row r="28" spans="1:6" ht="130.5" customHeight="1" x14ac:dyDescent="0.25">
      <c r="A28" s="4" t="s">
        <v>39</v>
      </c>
      <c r="B28" s="23" t="s">
        <v>96</v>
      </c>
      <c r="C28" s="52">
        <v>2140.6999999999998</v>
      </c>
      <c r="D28" s="53"/>
      <c r="E28" s="31">
        <v>0</v>
      </c>
      <c r="F28" s="31">
        <v>0</v>
      </c>
    </row>
    <row r="29" spans="1:6" ht="111" customHeight="1" x14ac:dyDescent="0.25">
      <c r="A29" s="4" t="s">
        <v>97</v>
      </c>
      <c r="B29" s="23" t="s">
        <v>42</v>
      </c>
      <c r="C29" s="52">
        <v>2140.6999999999998</v>
      </c>
      <c r="D29" s="53"/>
      <c r="E29" s="31">
        <v>0</v>
      </c>
      <c r="F29" s="31">
        <v>0</v>
      </c>
    </row>
    <row r="30" spans="1:6" ht="173.25" hidden="1" x14ac:dyDescent="0.25">
      <c r="A30" s="4" t="s">
        <v>37</v>
      </c>
      <c r="B30" s="5" t="s">
        <v>38</v>
      </c>
      <c r="C30" s="47">
        <v>130</v>
      </c>
      <c r="D30" s="47"/>
      <c r="E30" s="30">
        <v>130</v>
      </c>
      <c r="F30" s="30">
        <v>130</v>
      </c>
    </row>
    <row r="31" spans="1:6" ht="63" hidden="1" x14ac:dyDescent="0.25">
      <c r="A31" s="4" t="s">
        <v>39</v>
      </c>
      <c r="B31" s="22" t="s">
        <v>40</v>
      </c>
      <c r="C31" s="69"/>
      <c r="D31" s="69"/>
      <c r="E31" s="32"/>
      <c r="F31" s="32"/>
    </row>
    <row r="32" spans="1:6" ht="48.75" customHeight="1" x14ac:dyDescent="0.25">
      <c r="A32" s="4" t="s">
        <v>41</v>
      </c>
      <c r="B32" s="5" t="s">
        <v>42</v>
      </c>
      <c r="C32" s="47">
        <v>2140.6999999999998</v>
      </c>
      <c r="D32" s="47"/>
      <c r="E32" s="32">
        <v>0</v>
      </c>
      <c r="F32" s="32">
        <v>0</v>
      </c>
    </row>
    <row r="33" spans="1:6" ht="55.5" customHeight="1" x14ac:dyDescent="0.25">
      <c r="A33" s="4" t="s">
        <v>43</v>
      </c>
      <c r="B33" s="5" t="s">
        <v>44</v>
      </c>
      <c r="C33" s="69">
        <f>C34</f>
        <v>100</v>
      </c>
      <c r="D33" s="69"/>
      <c r="E33" s="31">
        <f>E34</f>
        <v>0</v>
      </c>
      <c r="F33" s="31">
        <f>F34</f>
        <v>0</v>
      </c>
    </row>
    <row r="34" spans="1:6" ht="161.25" customHeight="1" x14ac:dyDescent="0.25">
      <c r="A34" s="4" t="s">
        <v>45</v>
      </c>
      <c r="B34" s="5" t="s">
        <v>46</v>
      </c>
      <c r="C34" s="47">
        <v>100</v>
      </c>
      <c r="D34" s="47"/>
      <c r="E34" s="30">
        <v>0</v>
      </c>
      <c r="F34" s="30">
        <v>0</v>
      </c>
    </row>
    <row r="35" spans="1:6" ht="47.25" customHeight="1" x14ac:dyDescent="0.25">
      <c r="A35" s="4" t="s">
        <v>47</v>
      </c>
      <c r="B35" s="6" t="s">
        <v>48</v>
      </c>
      <c r="C35" s="69">
        <f>C36</f>
        <v>100</v>
      </c>
      <c r="D35" s="69"/>
      <c r="E35" s="31">
        <f>E36</f>
        <v>100</v>
      </c>
      <c r="F35" s="31">
        <f>F36</f>
        <v>100</v>
      </c>
    </row>
    <row r="36" spans="1:6" ht="78.75" x14ac:dyDescent="0.25">
      <c r="A36" s="4" t="s">
        <v>49</v>
      </c>
      <c r="B36" s="7" t="s">
        <v>50</v>
      </c>
      <c r="C36" s="47">
        <v>100</v>
      </c>
      <c r="D36" s="47"/>
      <c r="E36" s="30">
        <v>100</v>
      </c>
      <c r="F36" s="30">
        <v>100</v>
      </c>
    </row>
    <row r="37" spans="1:6" ht="31.5" x14ac:dyDescent="0.25">
      <c r="A37" s="4" t="s">
        <v>51</v>
      </c>
      <c r="B37" s="38" t="s">
        <v>52</v>
      </c>
      <c r="C37" s="69">
        <f>C39+C38</f>
        <v>55.3</v>
      </c>
      <c r="D37" s="69"/>
      <c r="E37" s="31">
        <f>E39</f>
        <v>40</v>
      </c>
      <c r="F37" s="31">
        <f>F39</f>
        <v>40</v>
      </c>
    </row>
    <row r="38" spans="1:6" ht="65.25" customHeight="1" x14ac:dyDescent="0.25">
      <c r="A38" s="37" t="s">
        <v>106</v>
      </c>
      <c r="B38" s="46" t="s">
        <v>105</v>
      </c>
      <c r="C38" s="52">
        <v>15.3</v>
      </c>
      <c r="D38" s="71"/>
      <c r="E38" s="31"/>
      <c r="F38" s="31"/>
    </row>
    <row r="39" spans="1:6" ht="63" x14ac:dyDescent="0.25">
      <c r="A39" s="4" t="s">
        <v>53</v>
      </c>
      <c r="B39" s="19" t="s">
        <v>54</v>
      </c>
      <c r="C39" s="47">
        <v>40</v>
      </c>
      <c r="D39" s="47"/>
      <c r="E39" s="30">
        <v>40</v>
      </c>
      <c r="F39" s="30">
        <v>40</v>
      </c>
    </row>
    <row r="40" spans="1:6" ht="31.5" x14ac:dyDescent="0.25">
      <c r="A40" s="4" t="s">
        <v>86</v>
      </c>
      <c r="B40" s="24" t="s">
        <v>87</v>
      </c>
      <c r="C40" s="52"/>
      <c r="D40" s="53"/>
      <c r="E40" s="31"/>
      <c r="F40" s="31"/>
    </row>
    <row r="41" spans="1:6" ht="78.75" x14ac:dyDescent="0.25">
      <c r="A41" s="37">
        <v>1.17150301000011E+16</v>
      </c>
      <c r="B41" s="19" t="s">
        <v>88</v>
      </c>
      <c r="C41" s="54"/>
      <c r="D41" s="55"/>
      <c r="E41" s="30"/>
      <c r="F41" s="30"/>
    </row>
    <row r="42" spans="1:6" ht="31.5" x14ac:dyDescent="0.25">
      <c r="A42" s="8" t="s">
        <v>55</v>
      </c>
      <c r="B42" s="24" t="s">
        <v>56</v>
      </c>
      <c r="C42" s="70">
        <f>C43+C59+C64</f>
        <v>11192.2</v>
      </c>
      <c r="D42" s="70"/>
      <c r="E42" s="31">
        <f>E43+E64</f>
        <v>4730.5</v>
      </c>
      <c r="F42" s="31">
        <f>F43+F64</f>
        <v>4748.5000000000009</v>
      </c>
    </row>
    <row r="43" spans="1:6" ht="43.5" customHeight="1" x14ac:dyDescent="0.25">
      <c r="A43" s="4" t="s">
        <v>57</v>
      </c>
      <c r="B43" s="24" t="s">
        <v>58</v>
      </c>
      <c r="C43" s="70">
        <f>C57+C58</f>
        <v>4130.2</v>
      </c>
      <c r="D43" s="70"/>
      <c r="E43" s="31">
        <f>E44+E58</f>
        <v>4235.2</v>
      </c>
      <c r="F43" s="31">
        <f>F44+F58</f>
        <v>4235.2000000000007</v>
      </c>
    </row>
    <row r="44" spans="1:6" ht="47.25" x14ac:dyDescent="0.25">
      <c r="A44" s="4" t="s">
        <v>59</v>
      </c>
      <c r="B44" s="5" t="s">
        <v>60</v>
      </c>
      <c r="C44" s="47">
        <f>C57</f>
        <v>2008.6</v>
      </c>
      <c r="D44" s="47"/>
      <c r="E44" s="30">
        <f>E57</f>
        <v>2190.1</v>
      </c>
      <c r="F44" s="30">
        <f>F57</f>
        <v>2276.3000000000002</v>
      </c>
    </row>
    <row r="45" spans="1:6" ht="52.5" customHeight="1" x14ac:dyDescent="0.25">
      <c r="A45" s="4" t="s">
        <v>61</v>
      </c>
      <c r="B45" s="5" t="s">
        <v>62</v>
      </c>
      <c r="C45" s="47">
        <v>0</v>
      </c>
      <c r="D45" s="47"/>
      <c r="E45" s="30">
        <v>0</v>
      </c>
      <c r="F45" s="30">
        <v>0</v>
      </c>
    </row>
    <row r="46" spans="1:6" ht="0.75" hidden="1" customHeight="1" x14ac:dyDescent="0.25">
      <c r="A46" s="4" t="s">
        <v>63</v>
      </c>
      <c r="B46" s="6" t="s">
        <v>60</v>
      </c>
      <c r="C46" s="47">
        <v>4235.3</v>
      </c>
      <c r="D46" s="47"/>
      <c r="E46" s="30">
        <v>4704.8999999999996</v>
      </c>
      <c r="F46" s="30">
        <v>4955.8</v>
      </c>
    </row>
    <row r="47" spans="1:6" ht="2.25" hidden="1" customHeight="1" x14ac:dyDescent="0.25">
      <c r="A47" s="4" t="s">
        <v>64</v>
      </c>
      <c r="B47" s="6" t="s">
        <v>65</v>
      </c>
      <c r="C47" s="47"/>
      <c r="D47" s="68"/>
      <c r="E47" s="30"/>
      <c r="F47" s="30"/>
    </row>
    <row r="48" spans="1:6" ht="77.25" hidden="1" customHeight="1" x14ac:dyDescent="0.25">
      <c r="A48" s="4" t="s">
        <v>66</v>
      </c>
      <c r="B48" s="6" t="s">
        <v>67</v>
      </c>
      <c r="C48" s="69"/>
      <c r="D48" s="69"/>
      <c r="E48" s="31"/>
      <c r="F48" s="31"/>
    </row>
    <row r="49" spans="1:19" ht="78.75" hidden="1" x14ac:dyDescent="0.25">
      <c r="A49" s="4" t="s">
        <v>68</v>
      </c>
      <c r="B49" s="6" t="s">
        <v>69</v>
      </c>
      <c r="C49" s="47"/>
      <c r="D49" s="47"/>
      <c r="E49" s="30"/>
      <c r="F49" s="30"/>
    </row>
    <row r="50" spans="1:19" ht="24.75" hidden="1" customHeight="1" x14ac:dyDescent="0.25">
      <c r="A50" s="4" t="s">
        <v>70</v>
      </c>
      <c r="B50" s="6" t="s">
        <v>71</v>
      </c>
      <c r="C50" s="47">
        <f>C51</f>
        <v>0</v>
      </c>
      <c r="D50" s="47"/>
      <c r="E50" s="30"/>
      <c r="F50" s="30"/>
    </row>
    <row r="51" spans="1:19" ht="0.75" hidden="1" customHeight="1" x14ac:dyDescent="0.25">
      <c r="A51" s="4" t="s">
        <v>72</v>
      </c>
      <c r="B51" s="6" t="s">
        <v>73</v>
      </c>
      <c r="C51" s="47">
        <v>0</v>
      </c>
      <c r="D51" s="47"/>
      <c r="E51" s="30"/>
      <c r="F51" s="30"/>
    </row>
    <row r="52" spans="1:19" ht="15.75" hidden="1" x14ac:dyDescent="0.25">
      <c r="A52" s="10" t="s">
        <v>74</v>
      </c>
      <c r="B52" s="25" t="s">
        <v>71</v>
      </c>
      <c r="C52" s="74"/>
      <c r="D52" s="74"/>
      <c r="E52" s="30"/>
      <c r="F52" s="30"/>
    </row>
    <row r="53" spans="1:19" ht="46.5" hidden="1" customHeight="1" x14ac:dyDescent="0.25">
      <c r="A53" s="10" t="s">
        <v>75</v>
      </c>
      <c r="B53" s="26" t="s">
        <v>76</v>
      </c>
      <c r="C53" s="74"/>
      <c r="D53" s="74"/>
      <c r="E53" s="30"/>
      <c r="F53" s="30"/>
    </row>
    <row r="54" spans="1:19" ht="45" hidden="1" x14ac:dyDescent="0.25">
      <c r="A54" s="10" t="s">
        <v>77</v>
      </c>
      <c r="B54" s="27" t="s">
        <v>73</v>
      </c>
      <c r="C54" s="74">
        <v>0</v>
      </c>
      <c r="D54" s="74"/>
      <c r="E54" s="30"/>
      <c r="F54" s="30"/>
    </row>
    <row r="55" spans="1:19" ht="15.75" hidden="1" x14ac:dyDescent="0.25">
      <c r="A55" s="11" t="s">
        <v>78</v>
      </c>
      <c r="B55" s="28" t="s">
        <v>79</v>
      </c>
      <c r="C55" s="70">
        <f>C56</f>
        <v>0</v>
      </c>
      <c r="D55" s="70"/>
      <c r="E55" s="31">
        <f>E56</f>
        <v>0</v>
      </c>
      <c r="F55" s="31">
        <f>F56</f>
        <v>0</v>
      </c>
    </row>
    <row r="56" spans="1:19" ht="31.5" hidden="1" x14ac:dyDescent="0.25">
      <c r="A56" s="12" t="s">
        <v>80</v>
      </c>
      <c r="B56" s="28" t="s">
        <v>81</v>
      </c>
      <c r="C56" s="75"/>
      <c r="D56" s="75"/>
      <c r="E56" s="30"/>
      <c r="F56" s="30"/>
    </row>
    <row r="57" spans="1:19" ht="47.25" x14ac:dyDescent="0.25">
      <c r="A57" s="11" t="s">
        <v>98</v>
      </c>
      <c r="B57" s="28" t="s">
        <v>99</v>
      </c>
      <c r="C57" s="75">
        <v>2008.6</v>
      </c>
      <c r="D57" s="68"/>
      <c r="E57" s="30">
        <v>2190.1</v>
      </c>
      <c r="F57" s="30">
        <v>2276.3000000000002</v>
      </c>
    </row>
    <row r="58" spans="1:19" ht="47.25" x14ac:dyDescent="0.25">
      <c r="A58" s="12" t="s">
        <v>102</v>
      </c>
      <c r="B58" s="28" t="s">
        <v>103</v>
      </c>
      <c r="C58" s="60">
        <v>2121.6</v>
      </c>
      <c r="D58" s="55"/>
      <c r="E58" s="30">
        <v>2045.1</v>
      </c>
      <c r="F58" s="30">
        <v>1958.9</v>
      </c>
    </row>
    <row r="59" spans="1:19" x14ac:dyDescent="0.25">
      <c r="A59" s="58" t="s">
        <v>89</v>
      </c>
      <c r="B59" s="63" t="s">
        <v>90</v>
      </c>
      <c r="C59" s="48">
        <v>6553.5</v>
      </c>
      <c r="D59" s="49"/>
      <c r="E59" s="61"/>
      <c r="F59" s="61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</row>
    <row r="60" spans="1:19" x14ac:dyDescent="0.25">
      <c r="A60" s="59"/>
      <c r="B60" s="64"/>
      <c r="C60" s="50"/>
      <c r="D60" s="51"/>
      <c r="E60" s="62"/>
      <c r="F60" s="62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</row>
    <row r="61" spans="1:19" ht="47.25" x14ac:dyDescent="0.25">
      <c r="A61" s="40"/>
      <c r="B61" s="41" t="s">
        <v>91</v>
      </c>
      <c r="C61" s="67">
        <v>6553.5</v>
      </c>
      <c r="D61" s="66"/>
      <c r="E61" s="30"/>
      <c r="F61" s="30"/>
    </row>
    <row r="62" spans="1:19" ht="61.5" customHeight="1" x14ac:dyDescent="0.25">
      <c r="A62" s="40"/>
      <c r="B62" s="42" t="s">
        <v>92</v>
      </c>
      <c r="C62" s="65"/>
      <c r="D62" s="66"/>
      <c r="E62" s="30"/>
      <c r="F62" s="30"/>
    </row>
    <row r="63" spans="1:19" ht="52.5" customHeight="1" x14ac:dyDescent="0.25">
      <c r="A63" s="40"/>
      <c r="B63" s="42" t="s">
        <v>93</v>
      </c>
      <c r="C63" s="65"/>
      <c r="D63" s="66"/>
      <c r="E63" s="30"/>
      <c r="F63" s="30"/>
    </row>
    <row r="64" spans="1:19" ht="60" x14ac:dyDescent="0.25">
      <c r="A64" s="29" t="s">
        <v>68</v>
      </c>
      <c r="B64" s="39" t="s">
        <v>69</v>
      </c>
      <c r="C64" s="65">
        <v>508.5</v>
      </c>
      <c r="D64" s="66"/>
      <c r="E64" s="30">
        <v>495.3</v>
      </c>
      <c r="F64" s="30">
        <v>513.29999999999995</v>
      </c>
    </row>
    <row r="65" spans="1:6" ht="57.75" customHeight="1" x14ac:dyDescent="0.25">
      <c r="A65" s="40" t="s">
        <v>101</v>
      </c>
      <c r="B65" s="43" t="s">
        <v>79</v>
      </c>
      <c r="C65" s="79">
        <f>C68</f>
        <v>0</v>
      </c>
      <c r="D65" s="81"/>
      <c r="E65" s="31">
        <f>E68</f>
        <v>0</v>
      </c>
      <c r="F65" s="30">
        <f>F68</f>
        <v>0</v>
      </c>
    </row>
    <row r="66" spans="1:6" ht="1.5" hidden="1" customHeight="1" x14ac:dyDescent="0.25">
      <c r="A66" s="29" t="s">
        <v>68</v>
      </c>
      <c r="B66" s="39" t="s">
        <v>69</v>
      </c>
      <c r="C66" s="79">
        <v>479.2</v>
      </c>
      <c r="D66" s="80"/>
      <c r="E66" s="30">
        <v>484.4</v>
      </c>
      <c r="F66" s="30">
        <v>504.5</v>
      </c>
    </row>
    <row r="67" spans="1:6" ht="3.75" hidden="1" customHeight="1" x14ac:dyDescent="0.25">
      <c r="A67" s="40" t="s">
        <v>94</v>
      </c>
      <c r="B67" s="42" t="s">
        <v>95</v>
      </c>
      <c r="C67" s="76">
        <v>25</v>
      </c>
      <c r="D67" s="76"/>
      <c r="E67" s="44">
        <v>25</v>
      </c>
      <c r="F67" s="44">
        <v>25</v>
      </c>
    </row>
    <row r="68" spans="1:6" ht="28.5" customHeight="1" x14ac:dyDescent="0.25">
      <c r="A68" s="29" t="s">
        <v>100</v>
      </c>
      <c r="B68" s="39" t="s">
        <v>95</v>
      </c>
      <c r="C68" s="77"/>
      <c r="D68" s="78"/>
      <c r="E68" s="45"/>
      <c r="F68" s="45"/>
    </row>
    <row r="70" spans="1:6" ht="31.5" x14ac:dyDescent="0.25">
      <c r="A70" s="35" t="s">
        <v>82</v>
      </c>
      <c r="C70" s="72">
        <f>C9+C42</f>
        <v>30615.74</v>
      </c>
      <c r="D70" s="73"/>
      <c r="E70" s="30">
        <f>E9+E42</f>
        <v>23032</v>
      </c>
      <c r="F70" s="30">
        <f>F9+F42</f>
        <v>24369.8</v>
      </c>
    </row>
    <row r="71" spans="1:6" ht="15.75" x14ac:dyDescent="0.25">
      <c r="A71" s="35"/>
      <c r="B71" s="36"/>
      <c r="C71" s="9"/>
      <c r="D71" s="9"/>
    </row>
    <row r="72" spans="1:6" ht="15.75" x14ac:dyDescent="0.25">
      <c r="B72" s="13"/>
      <c r="C72" s="9"/>
      <c r="D72" s="9"/>
    </row>
    <row r="73" spans="1:6" ht="15.75" x14ac:dyDescent="0.25">
      <c r="B73" s="13"/>
      <c r="C73" s="9"/>
      <c r="D73" s="9"/>
    </row>
    <row r="74" spans="1:6" ht="15.75" x14ac:dyDescent="0.25">
      <c r="B74" s="13"/>
      <c r="C74" s="9"/>
      <c r="D74" s="9"/>
    </row>
    <row r="75" spans="1:6" x14ac:dyDescent="0.25">
      <c r="C75" s="9"/>
      <c r="D75" s="9"/>
    </row>
    <row r="76" spans="1:6" x14ac:dyDescent="0.25">
      <c r="C76" s="9"/>
      <c r="D76" s="9"/>
    </row>
    <row r="77" spans="1:6" x14ac:dyDescent="0.25">
      <c r="C77" s="9"/>
      <c r="D77" s="9"/>
    </row>
    <row r="78" spans="1:6" x14ac:dyDescent="0.25">
      <c r="C78" s="9"/>
      <c r="D78" s="9"/>
    </row>
    <row r="79" spans="1:6" x14ac:dyDescent="0.25">
      <c r="C79" s="9"/>
      <c r="D79" s="9"/>
    </row>
    <row r="80" spans="1:6" x14ac:dyDescent="0.25">
      <c r="C80" s="9"/>
      <c r="D80" s="9"/>
    </row>
    <row r="81" spans="3:4" x14ac:dyDescent="0.25">
      <c r="C81" s="9"/>
      <c r="D81" s="9"/>
    </row>
    <row r="82" spans="3:4" x14ac:dyDescent="0.25">
      <c r="C82" s="9"/>
      <c r="D82" s="9"/>
    </row>
    <row r="83" spans="3:4" x14ac:dyDescent="0.25">
      <c r="C83" s="9"/>
      <c r="D83" s="9"/>
    </row>
    <row r="84" spans="3:4" x14ac:dyDescent="0.25">
      <c r="C84" s="9"/>
      <c r="D84" s="9"/>
    </row>
    <row r="85" spans="3:4" x14ac:dyDescent="0.25">
      <c r="C85" s="9"/>
      <c r="D85" s="9"/>
    </row>
    <row r="86" spans="3:4" x14ac:dyDescent="0.25">
      <c r="C86" s="9"/>
      <c r="D86" s="9"/>
    </row>
    <row r="87" spans="3:4" x14ac:dyDescent="0.25">
      <c r="C87" s="9"/>
      <c r="D87" s="9"/>
    </row>
    <row r="88" spans="3:4" x14ac:dyDescent="0.25">
      <c r="C88" s="9"/>
      <c r="D88" s="9"/>
    </row>
    <row r="89" spans="3:4" x14ac:dyDescent="0.25">
      <c r="C89" s="9"/>
      <c r="D89" s="9"/>
    </row>
    <row r="90" spans="3:4" x14ac:dyDescent="0.25">
      <c r="C90" s="9"/>
      <c r="D90" s="9"/>
    </row>
    <row r="91" spans="3:4" x14ac:dyDescent="0.25">
      <c r="C91" s="9"/>
      <c r="D91" s="9"/>
    </row>
    <row r="92" spans="3:4" x14ac:dyDescent="0.25">
      <c r="C92" s="9"/>
      <c r="D92" s="9"/>
    </row>
    <row r="93" spans="3:4" x14ac:dyDescent="0.25">
      <c r="C93" s="9"/>
      <c r="D93" s="9"/>
    </row>
    <row r="94" spans="3:4" x14ac:dyDescent="0.25">
      <c r="C94" s="9"/>
      <c r="D94" s="9"/>
    </row>
    <row r="95" spans="3:4" x14ac:dyDescent="0.25">
      <c r="C95" s="9"/>
      <c r="D95" s="9"/>
    </row>
    <row r="96" spans="3:4" x14ac:dyDescent="0.25">
      <c r="C96" s="9"/>
      <c r="D96" s="9"/>
    </row>
    <row r="97" spans="3:4" x14ac:dyDescent="0.25">
      <c r="C97" s="9"/>
      <c r="D97" s="9"/>
    </row>
    <row r="98" spans="3:4" x14ac:dyDescent="0.25">
      <c r="C98" s="9"/>
      <c r="D98" s="9"/>
    </row>
    <row r="99" spans="3:4" x14ac:dyDescent="0.25">
      <c r="C99" s="9"/>
      <c r="D99" s="9"/>
    </row>
    <row r="100" spans="3:4" x14ac:dyDescent="0.25">
      <c r="C100" s="9"/>
      <c r="D100" s="9"/>
    </row>
    <row r="101" spans="3:4" x14ac:dyDescent="0.25">
      <c r="C101" s="9"/>
      <c r="D101" s="9"/>
    </row>
    <row r="102" spans="3:4" x14ac:dyDescent="0.25">
      <c r="C102" s="9"/>
      <c r="D102" s="9"/>
    </row>
    <row r="103" spans="3:4" x14ac:dyDescent="0.25">
      <c r="C103" s="9"/>
      <c r="D103" s="9"/>
    </row>
    <row r="104" spans="3:4" x14ac:dyDescent="0.25">
      <c r="C104" s="9"/>
      <c r="D104" s="9"/>
    </row>
    <row r="105" spans="3:4" x14ac:dyDescent="0.25">
      <c r="C105" s="9"/>
      <c r="D105" s="9"/>
    </row>
    <row r="106" spans="3:4" x14ac:dyDescent="0.25">
      <c r="C106" s="9"/>
      <c r="D106" s="9"/>
    </row>
    <row r="107" spans="3:4" x14ac:dyDescent="0.25">
      <c r="C107" s="9"/>
      <c r="D107" s="9"/>
    </row>
    <row r="108" spans="3:4" x14ac:dyDescent="0.25">
      <c r="C108" s="9"/>
      <c r="D108" s="9"/>
    </row>
    <row r="109" spans="3:4" x14ac:dyDescent="0.25">
      <c r="C109" s="9"/>
      <c r="D109" s="9"/>
    </row>
    <row r="110" spans="3:4" x14ac:dyDescent="0.25">
      <c r="C110" s="9"/>
      <c r="D110" s="9"/>
    </row>
    <row r="111" spans="3:4" x14ac:dyDescent="0.25">
      <c r="C111" s="9"/>
      <c r="D111" s="9"/>
    </row>
    <row r="112" spans="3:4" x14ac:dyDescent="0.25">
      <c r="C112" s="9"/>
      <c r="D112" s="9"/>
    </row>
    <row r="113" spans="3:4" x14ac:dyDescent="0.25">
      <c r="C113" s="9"/>
      <c r="D113" s="9"/>
    </row>
  </sheetData>
  <mergeCells count="71">
    <mergeCell ref="C2:F2"/>
    <mergeCell ref="C1:F1"/>
    <mergeCell ref="C28:D28"/>
    <mergeCell ref="A3:F3"/>
    <mergeCell ref="E6:F6"/>
    <mergeCell ref="C15:D15"/>
    <mergeCell ref="A6:A7"/>
    <mergeCell ref="B6:B7"/>
    <mergeCell ref="C6:D7"/>
    <mergeCell ref="C8:D8"/>
    <mergeCell ref="C9:D9"/>
    <mergeCell ref="C10:D10"/>
    <mergeCell ref="C11:D11"/>
    <mergeCell ref="C12:D12"/>
    <mergeCell ref="C13:D13"/>
    <mergeCell ref="C14:D14"/>
    <mergeCell ref="C32:D32"/>
    <mergeCell ref="C16:D16"/>
    <mergeCell ref="C17:D17"/>
    <mergeCell ref="C18:D18"/>
    <mergeCell ref="C19:D19"/>
    <mergeCell ref="C20:D20"/>
    <mergeCell ref="C23:D23"/>
    <mergeCell ref="C24:D24"/>
    <mergeCell ref="C25:D25"/>
    <mergeCell ref="C26:D26"/>
    <mergeCell ref="C30:D30"/>
    <mergeCell ref="C31:D31"/>
    <mergeCell ref="C27:D27"/>
    <mergeCell ref="C70:D70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67:D67"/>
    <mergeCell ref="C68:D68"/>
    <mergeCell ref="C63:D63"/>
    <mergeCell ref="C66:D66"/>
    <mergeCell ref="C65:D65"/>
    <mergeCell ref="C64:D64"/>
    <mergeCell ref="C29:D29"/>
    <mergeCell ref="C61:D61"/>
    <mergeCell ref="C62:D62"/>
    <mergeCell ref="C47:D47"/>
    <mergeCell ref="C33:D33"/>
    <mergeCell ref="C34:D34"/>
    <mergeCell ref="C35:D35"/>
    <mergeCell ref="C36:D36"/>
    <mergeCell ref="C37:D37"/>
    <mergeCell ref="C39:D39"/>
    <mergeCell ref="C42:D42"/>
    <mergeCell ref="C43:D43"/>
    <mergeCell ref="C44:D44"/>
    <mergeCell ref="C38:D38"/>
    <mergeCell ref="C45:D45"/>
    <mergeCell ref="A59:A60"/>
    <mergeCell ref="C58:D58"/>
    <mergeCell ref="E59:E60"/>
    <mergeCell ref="F59:F60"/>
    <mergeCell ref="B59:B60"/>
    <mergeCell ref="C46:D46"/>
    <mergeCell ref="C59:D60"/>
    <mergeCell ref="C40:D40"/>
    <mergeCell ref="C41:D41"/>
    <mergeCell ref="G59:S60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2022-09-12T03:21:26Z</dcterms:modified>
</cp:coreProperties>
</file>