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50" yWindow="450" windowWidth="15480" windowHeight="9390"/>
  </bookViews>
  <sheets>
    <sheet name="Все года" sheetId="1" r:id="rId1"/>
  </sheets>
  <definedNames>
    <definedName name="_xlnm.Print_Titles" localSheetId="0">'Все года'!$8:$9</definedName>
  </definedNames>
  <calcPr calcId="145621"/>
</workbook>
</file>

<file path=xl/calcChain.xml><?xml version="1.0" encoding="utf-8"?>
<calcChain xmlns="http://schemas.openxmlformats.org/spreadsheetml/2006/main">
  <c r="D118" i="1" l="1"/>
  <c r="E123" i="1" l="1"/>
  <c r="F123" i="1"/>
  <c r="D123" i="1"/>
  <c r="D57" i="1" l="1"/>
  <c r="D18" i="1" l="1"/>
  <c r="D17" i="1" s="1"/>
  <c r="D88" i="1" l="1"/>
  <c r="D114" i="1"/>
  <c r="D86" i="1" l="1"/>
  <c r="E67" i="1" l="1"/>
  <c r="D83" i="1" l="1"/>
  <c r="D50" i="1" l="1"/>
  <c r="D49" i="1" s="1"/>
  <c r="E50" i="1"/>
  <c r="E49" i="1" s="1"/>
  <c r="F50" i="1"/>
  <c r="F49" i="1" s="1"/>
  <c r="D54" i="1"/>
  <c r="D53" i="1" s="1"/>
  <c r="E54" i="1"/>
  <c r="E53" i="1" s="1"/>
  <c r="F54" i="1"/>
  <c r="F53" i="1" s="1"/>
  <c r="F57" i="1" l="1"/>
  <c r="F56" i="1" s="1"/>
  <c r="E57" i="1"/>
  <c r="E56" i="1" s="1"/>
  <c r="D56" i="1"/>
  <c r="D48" i="1" s="1"/>
  <c r="F12" i="1" l="1"/>
  <c r="E12" i="1"/>
  <c r="E11" i="1" s="1"/>
  <c r="D12" i="1"/>
  <c r="D11" i="1" s="1"/>
  <c r="F83" i="1" l="1"/>
  <c r="E15" i="1" l="1"/>
  <c r="E14" i="1" s="1"/>
  <c r="F15" i="1"/>
  <c r="F14" i="1" s="1"/>
  <c r="D15" i="1"/>
  <c r="D14" i="1" s="1"/>
  <c r="D90" i="1" l="1"/>
  <c r="E83" i="1"/>
  <c r="F69" i="1"/>
  <c r="D67" i="1"/>
  <c r="E59" i="1" l="1"/>
  <c r="F88" i="1"/>
  <c r="F93" i="1"/>
  <c r="E93" i="1"/>
  <c r="F101" i="1" l="1"/>
  <c r="E101" i="1"/>
  <c r="D101" i="1"/>
  <c r="E118" i="1" l="1"/>
  <c r="E66" i="1" s="1"/>
  <c r="E65" i="1" s="1"/>
  <c r="E90" i="1"/>
  <c r="E88" i="1"/>
  <c r="E81" i="1"/>
  <c r="D81" i="1"/>
  <c r="E79" i="1"/>
  <c r="D79" i="1"/>
  <c r="E75" i="1"/>
  <c r="E69" i="1"/>
  <c r="D69" i="1"/>
  <c r="F59" i="1"/>
  <c r="F60" i="1"/>
  <c r="E60" i="1"/>
  <c r="D59" i="1"/>
  <c r="E29" i="1"/>
  <c r="E30" i="1"/>
  <c r="D29" i="1"/>
  <c r="D30" i="1"/>
  <c r="E26" i="1"/>
  <c r="D26" i="1"/>
  <c r="E27" i="1"/>
  <c r="D27" i="1"/>
  <c r="E23" i="1"/>
  <c r="E24" i="1"/>
  <c r="D24" i="1"/>
  <c r="E17" i="1"/>
  <c r="E18" i="1"/>
  <c r="D66" i="1" l="1"/>
  <c r="D65" i="1" s="1"/>
  <c r="D131" i="1" s="1"/>
  <c r="E131" i="1"/>
  <c r="F120" i="1"/>
  <c r="F109" i="1"/>
  <c r="F118" i="1"/>
  <c r="F43" i="1"/>
  <c r="F37" i="1"/>
  <c r="F36" i="1" s="1"/>
  <c r="F18" i="1"/>
  <c r="F17" i="1" s="1"/>
  <c r="F90" i="1"/>
  <c r="F21" i="1"/>
  <c r="F20" i="1" s="1"/>
  <c r="F24" i="1"/>
  <c r="F23" i="1" s="1"/>
  <c r="F27" i="1"/>
  <c r="F26" i="1" s="1"/>
  <c r="F30" i="1"/>
  <c r="F29" i="1" s="1"/>
  <c r="F33" i="1"/>
  <c r="F32" i="1" s="1"/>
  <c r="F40" i="1"/>
  <c r="F39" i="1" s="1"/>
  <c r="F46" i="1"/>
  <c r="F45" i="1" s="1"/>
  <c r="F67" i="1"/>
  <c r="F75" i="1"/>
  <c r="F77" i="1"/>
  <c r="F79" i="1"/>
  <c r="F81" i="1"/>
  <c r="F95" i="1"/>
  <c r="F97" i="1"/>
  <c r="F99" i="1"/>
  <c r="F103" i="1"/>
  <c r="F66" i="1" l="1"/>
  <c r="F65" i="1" s="1"/>
  <c r="F131" i="1" s="1"/>
  <c r="F35" i="1"/>
</calcChain>
</file>

<file path=xl/sharedStrings.xml><?xml version="1.0" encoding="utf-8"?>
<sst xmlns="http://schemas.openxmlformats.org/spreadsheetml/2006/main" count="283" uniqueCount="136">
  <si>
    <t>Наименование</t>
  </si>
  <si>
    <t>ЦСР</t>
  </si>
  <si>
    <t>ВР</t>
  </si>
  <si>
    <t>Иные бюджетные ассигнования</t>
  </si>
  <si>
    <t>800</t>
  </si>
  <si>
    <t>Закупка товаров, работ и услуг для обеспечения государственных (муниципальных) нужд</t>
  </si>
  <si>
    <t>200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</si>
  <si>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</si>
  <si>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</si>
  <si>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</si>
  <si>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Глава муниципального образования</t>
  </si>
  <si>
    <t>88 8 00 02030</t>
  </si>
  <si>
    <t>Содержание органов местного самоуправления</t>
  </si>
  <si>
    <t>88 8 00 02040</t>
  </si>
  <si>
    <t>Мероприятия по предупреждению и ликвидации последствий чрезвычайных ситуаций в границах поселения</t>
  </si>
  <si>
    <t>88 8 00 02180</t>
  </si>
  <si>
    <t>Мероприятия в области архитектуры и градостроения</t>
  </si>
  <si>
    <t>88 8 00 03380</t>
  </si>
  <si>
    <t>Мероприятия по землеустройству и землепользованию</t>
  </si>
  <si>
    <t>88 8 00 03400</t>
  </si>
  <si>
    <t>Мероприятия в области жилищного хозяйства</t>
  </si>
  <si>
    <t>88 8 00 03500</t>
  </si>
  <si>
    <t>Мероприятия в области коммунального хозяйства</t>
  </si>
  <si>
    <t>88 8 00 03510</t>
  </si>
  <si>
    <t xml:space="preserve">Обеспечение осуществления части полномочий поселений по организации исполнения бюджета и ведение бухгалтерского учета </t>
  </si>
  <si>
    <t>88 8 00 05010</t>
  </si>
  <si>
    <t xml:space="preserve">Обеспечение осуществления части полномочий поселений в области градостроительной деятельности </t>
  </si>
  <si>
    <t>88 8 00 05020</t>
  </si>
  <si>
    <t xml:space="preserve">Обеспечение осуществления части полномочий поселений по распоряжению имуществом, находящегося в муниципальной собственности </t>
  </si>
  <si>
    <t>88 8 00 05040</t>
  </si>
  <si>
    <t xml:space="preserve">Обеспечение осуществления части полномочий поселений  в области регулирования тарифов и установления нормативов коммунальных услуг </t>
  </si>
  <si>
    <t>88 8 00 05050</t>
  </si>
  <si>
    <t xml:space="preserve">Обеспечение осуществления части полномочий поселений  контрольно - счетного органа </t>
  </si>
  <si>
    <t>88 8 00 05070</t>
  </si>
  <si>
    <t>Обеспечение осуществления части полномочий поселений по муниципальному жилищному контролю</t>
  </si>
  <si>
    <t>88 8 00 05080</t>
  </si>
  <si>
    <t xml:space="preserve">Обеспечение осуществления части полномочий поселений  по созданию условий для организации досуга и обеспечения жителей поселения услугами организаций культуры </t>
  </si>
  <si>
    <t>88 8 00 05090</t>
  </si>
  <si>
    <t>Мероприятия по благоустройству поселений</t>
  </si>
  <si>
    <t>88 8 00 06050</t>
  </si>
  <si>
    <t>Резервные фонды местных администраций</t>
  </si>
  <si>
    <t>88 8 00 07150</t>
  </si>
  <si>
    <t>Решение прочих вопросов, связанных с муниципальным управлением</t>
  </si>
  <si>
    <t>88 8 00 09040</t>
  </si>
  <si>
    <t>33 0 00 22220</t>
  </si>
  <si>
    <t>30 2 00 07650</t>
  </si>
  <si>
    <t>Подпрограмма "Строительство, капитальный ремонт и реконструкция зданий учреждений культуры, памятников"</t>
  </si>
  <si>
    <t>Организация и проведение мероприятий по строительству, капитальному ремонту и реконструкции зданий учреждений культуры, памятников</t>
  </si>
  <si>
    <t>Организация и проведение мероприятий по реализации муниципальной программы</t>
  </si>
  <si>
    <t>33 0 00 00000</t>
  </si>
  <si>
    <t>30 2 00 00000</t>
  </si>
  <si>
    <t>30 1 00 22220</t>
  </si>
  <si>
    <t>30 1 00 00000</t>
  </si>
  <si>
    <t>Подпрограмма "Народное творчество и культурно-досуговая деятельность"</t>
  </si>
  <si>
    <t>30 0 00 00000</t>
  </si>
  <si>
    <t>28 0 00 00000</t>
  </si>
  <si>
    <t>28 0 00 22220</t>
  </si>
  <si>
    <t>27 0 00 22220</t>
  </si>
  <si>
    <t>27 0 00 00000</t>
  </si>
  <si>
    <t>26 0 00 00000</t>
  </si>
  <si>
    <t>26 0 00 22220</t>
  </si>
  <si>
    <t>25 0 00 00000</t>
  </si>
  <si>
    <t>25 0 00 22220</t>
  </si>
  <si>
    <t>24 0 00 00000</t>
  </si>
  <si>
    <t>24 0 00 22220</t>
  </si>
  <si>
    <t>23 0 00 00000</t>
  </si>
  <si>
    <t>23 0 00 22220</t>
  </si>
  <si>
    <t>22 0 00 00000</t>
  </si>
  <si>
    <t>22 0 00 22220</t>
  </si>
  <si>
    <t>ВСЕГО</t>
  </si>
  <si>
    <t>88 8 00 04910</t>
  </si>
  <si>
    <t>Доплаты к пенсиям муниципальных служащих</t>
  </si>
  <si>
    <t>Социальное обеспечение и иные выплаты населению</t>
  </si>
  <si>
    <t>88 8 00 09020</t>
  </si>
  <si>
    <t>Оценка недвижимости, признание прав и регулирование отношений по муниципальной собственности</t>
  </si>
  <si>
    <t>32 0 00 00000</t>
  </si>
  <si>
    <t>32 0 00 22220</t>
  </si>
  <si>
    <t>88 8 00 04040</t>
  </si>
  <si>
    <t xml:space="preserve">Обеспечение деятельности (оказание услуг) муниципальных учреждений </t>
  </si>
  <si>
    <t>Предоставление субсидий бюджетным, автономным учреждениям и иным некоммерческим организациям</t>
  </si>
  <si>
    <t>Муниципальная программа "Благоустройство территории Новочесноковского сельсовета на 2018-2020 годы"</t>
  </si>
  <si>
    <t>Муниципальная программа  «Противодействие незаконному потреблению и обороту наркотических средств, психотропных веществ и их прекурсоров  на территории Новочесноковского сельсовета на 2019-2021 годы»</t>
  </si>
  <si>
    <t>Муниципальная программа  «Энергосбережение и повышение энергетической эффективности на территории Чесноковского сельсовета Михайловского района Амурской области на 2019-2021 годы»</t>
  </si>
  <si>
    <t>Муниципальная программа "Развитие и сохранение культуры и искусства Чесноковского сельсовета на 2015-2020 годы"</t>
  </si>
  <si>
    <t>(тыс.рублей)</t>
  </si>
  <si>
    <t>Уличное освещение</t>
  </si>
  <si>
    <t xml:space="preserve">Осуществление первичного воинского учета на территориях, где отсутствуют военные комиссариаты </t>
  </si>
  <si>
    <t>88 8 00 51180</t>
  </si>
  <si>
    <t>88 8 00 06010</t>
  </si>
  <si>
    <t>Поддержка проектов развития территорий сельских поселений Амурской области, основанных на местных инициативах</t>
  </si>
  <si>
    <t>88 8 00 S0400</t>
  </si>
  <si>
    <t>Муниципальная программа "Развитие физической культуры и спорта на территории Поярковского сельсовета"</t>
  </si>
  <si>
    <t>Муниципальная программа "Пожарная безопасность на территории Поярковского сельсовета "</t>
  </si>
  <si>
    <t>Муниципальная программа "Развитие  и поддержка субъектов малого  предпринимательства  Поярковского сельсовета"</t>
  </si>
  <si>
    <t>Муниципальная программа "Использование и охрана земель на территории Поярковского сельсовета"</t>
  </si>
  <si>
    <t>Муниципальная программа "Профилактика терроризма и экстремизма  на территорииПоярковского сельсовета"</t>
  </si>
  <si>
    <t xml:space="preserve"> Муниципальная программа «Комплексное развитие сельской территории Поярковского сельсовета Михайловского района Амурской области»</t>
  </si>
  <si>
    <t>34 0 00 00000</t>
  </si>
  <si>
    <t>34 0 01 S0400</t>
  </si>
  <si>
    <t>Муниципальная программа "Переселение граждан из ветхого и аварийного жилищного фонда на территории Поярковского сельсовета Михайловского района Амурской области"</t>
  </si>
  <si>
    <t xml:space="preserve">Обеспечение проведения выборов </t>
  </si>
  <si>
    <t>88 8 00 02080</t>
  </si>
  <si>
    <t>35 0 00 00000</t>
  </si>
  <si>
    <t>35 0 01 22220</t>
  </si>
  <si>
    <t>Закупка товаров, работ и услуг  в целях коммунального ремонта  государственного ( муниципального ) имущества</t>
  </si>
  <si>
    <t>88 8 00 S7410</t>
  </si>
  <si>
    <t>Обеспечение  осуществления части полномочий поселений по жкх</t>
  </si>
  <si>
    <t>Распределение бюджетных ассигнований по целевым статьям (муниципальным  программам и непрограммным направлениям деятельности), группам видов расходов классификации расходов  бюджета Поярковского сельсовета на 2023 год и плановый период 2024 и 2025 годов</t>
  </si>
  <si>
    <t>Муниципальная программа " Благоустройство территории муниципального образования Поярковский сельсовет"</t>
  </si>
  <si>
    <t>21 001  03510</t>
  </si>
  <si>
    <t>Обеспечение осуществления части полномочий поселений по созданию условий для организации досуга и обеспечение жителей поселений услугами органтзаций культуры</t>
  </si>
  <si>
    <t>Предоставление субсидии бюджетным автономным учреждениям</t>
  </si>
  <si>
    <t>88 800 5090</t>
  </si>
  <si>
    <t>"</t>
  </si>
  <si>
    <t>Организация благоустройства и озеленения  территории поселения</t>
  </si>
  <si>
    <t>32 0 01 00000</t>
  </si>
  <si>
    <t>Благоустройство и содержание мест захоронения</t>
  </si>
  <si>
    <t>Прочие мероприятия по благоустройству поселения</t>
  </si>
  <si>
    <t>32 0 01 22220</t>
  </si>
  <si>
    <t>32 0 02 00000</t>
  </si>
  <si>
    <t>32 0 02 22220</t>
  </si>
  <si>
    <t>32 0 03 00000</t>
  </si>
  <si>
    <t>32 0 03 22220</t>
  </si>
  <si>
    <t xml:space="preserve">Непрограммные расходы </t>
  </si>
  <si>
    <t>21 0 000 0000</t>
  </si>
  <si>
    <t>21 0 010 0000</t>
  </si>
  <si>
    <t>88 0 00 00000</t>
  </si>
  <si>
    <t>88 8 00 00000</t>
  </si>
  <si>
    <t>88 8 00 0 5090</t>
  </si>
  <si>
    <t>Медбюджетные трансферты</t>
  </si>
  <si>
    <t>600</t>
  </si>
  <si>
    <t>88 8 00 05100</t>
  </si>
  <si>
    <t xml:space="preserve">Иные бюджетные ассигнования </t>
  </si>
  <si>
    <t xml:space="preserve">"Приложение № 3 к решению Поярковского сельского Совета народных депутатов от  23.12.2022г.  № 85/248 </t>
  </si>
  <si>
    <t>Муниципальная программа "Модернизация жилищно-коммунального хозяйства , энергосбережениние и повышение энергетической эффективности муниципального образования Поярковский сельсовет"</t>
  </si>
  <si>
    <t>Приложение № 2 к решению Поярковского сельского Совета народных депутатов от  31.10.2023г. №  8/19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</si>
</sst>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3" x14ac:knownFonts="1">
    <font>
      <sz val="11"/>
      <color indexed="8"/>
      <name val="Calibri"/>
      <family val="2"/>
    </font>
    <font>
      <sz val="12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Calibri"/>
      <family val="2"/>
    </font>
    <font>
      <sz val="10"/>
      <color indexed="8"/>
      <name val="Times New Roman"/>
      <family val="1"/>
      <charset val="204"/>
    </font>
    <font>
      <sz val="9"/>
      <name val="Arial Cyr"/>
      <family val="2"/>
      <charset val="204"/>
    </font>
    <font>
      <sz val="12"/>
      <color indexed="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b/>
      <sz val="7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>
      <alignment horizontal="right" vertical="center"/>
    </xf>
    <xf numFmtId="0" fontId="0" fillId="0" borderId="0" xfId="0" applyFont="1"/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shrinkToFit="1"/>
    </xf>
    <xf numFmtId="165" fontId="7" fillId="0" borderId="0" xfId="0" applyNumberFormat="1" applyFont="1" applyFill="1" applyBorder="1" applyAlignment="1">
      <alignment shrinkToFit="1"/>
    </xf>
    <xf numFmtId="0" fontId="8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8" fillId="3" borderId="1" xfId="0" applyNumberFormat="1" applyFont="1" applyFill="1" applyBorder="1" applyAlignment="1">
      <alignment vertical="center" wrapText="1"/>
    </xf>
    <xf numFmtId="0" fontId="8" fillId="0" borderId="22" xfId="0" applyNumberFormat="1" applyFont="1" applyFill="1" applyBorder="1" applyAlignment="1">
      <alignment vertical="center" wrapText="1"/>
    </xf>
    <xf numFmtId="0" fontId="8" fillId="2" borderId="16" xfId="0" applyNumberFormat="1" applyFont="1" applyFill="1" applyBorder="1" applyAlignment="1">
      <alignment vertical="center" wrapText="1"/>
    </xf>
    <xf numFmtId="0" fontId="8" fillId="2" borderId="1" xfId="0" applyNumberFormat="1" applyFont="1" applyFill="1" applyBorder="1" applyAlignment="1">
      <alignment vertical="center" wrapText="1"/>
    </xf>
    <xf numFmtId="0" fontId="8" fillId="2" borderId="0" xfId="0" applyNumberFormat="1" applyFont="1" applyFill="1" applyBorder="1" applyAlignment="1">
      <alignment vertical="center" wrapText="1"/>
    </xf>
    <xf numFmtId="0" fontId="9" fillId="0" borderId="2" xfId="0" applyFont="1" applyFill="1" applyBorder="1" applyAlignment="1">
      <alignment wrapText="1"/>
    </xf>
    <xf numFmtId="0" fontId="9" fillId="0" borderId="6" xfId="0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vertical="center" wrapText="1"/>
    </xf>
    <xf numFmtId="49" fontId="8" fillId="0" borderId="7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/>
    </xf>
    <xf numFmtId="49" fontId="9" fillId="3" borderId="2" xfId="0" applyNumberFormat="1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165" fontId="8" fillId="0" borderId="12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/>
    </xf>
    <xf numFmtId="165" fontId="9" fillId="0" borderId="14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shrinkToFit="1"/>
    </xf>
    <xf numFmtId="165" fontId="9" fillId="0" borderId="2" xfId="0" applyNumberFormat="1" applyFont="1" applyFill="1" applyBorder="1" applyAlignment="1">
      <alignment horizontal="center" vertical="center" shrinkToFit="1"/>
    </xf>
    <xf numFmtId="165" fontId="9" fillId="0" borderId="18" xfId="0" applyNumberFormat="1" applyFont="1" applyFill="1" applyBorder="1" applyAlignment="1">
      <alignment horizontal="center" vertical="center" shrinkToFit="1"/>
    </xf>
    <xf numFmtId="165" fontId="9" fillId="0" borderId="19" xfId="0" applyNumberFormat="1" applyFont="1" applyFill="1" applyBorder="1" applyAlignment="1">
      <alignment horizontal="center" vertical="center" shrinkToFit="1"/>
    </xf>
    <xf numFmtId="165" fontId="9" fillId="0" borderId="21" xfId="0" applyNumberFormat="1" applyFont="1" applyFill="1" applyBorder="1" applyAlignment="1">
      <alignment horizontal="center" vertical="center" shrinkToFit="1"/>
    </xf>
    <xf numFmtId="165" fontId="9" fillId="0" borderId="21" xfId="0" applyNumberFormat="1" applyFont="1" applyFill="1" applyBorder="1" applyAlignment="1">
      <alignment horizontal="center" vertical="center"/>
    </xf>
    <xf numFmtId="165" fontId="9" fillId="0" borderId="20" xfId="0" applyNumberFormat="1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 wrapText="1"/>
    </xf>
    <xf numFmtId="165" fontId="8" fillId="3" borderId="1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9" fillId="0" borderId="13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vertical="center" wrapText="1"/>
    </xf>
    <xf numFmtId="49" fontId="11" fillId="0" borderId="7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wrapText="1"/>
    </xf>
    <xf numFmtId="49" fontId="10" fillId="0" borderId="17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left" vertical="top" wrapText="1"/>
    </xf>
    <xf numFmtId="49" fontId="10" fillId="0" borderId="2" xfId="0" applyNumberFormat="1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/>
    </xf>
    <xf numFmtId="165" fontId="10" fillId="0" borderId="2" xfId="0" applyNumberFormat="1" applyFont="1" applyFill="1" applyBorder="1" applyAlignment="1">
      <alignment horizontal="center" vertical="center" shrinkToFit="1"/>
    </xf>
    <xf numFmtId="49" fontId="10" fillId="0" borderId="7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2"/>
  <sheetViews>
    <sheetView tabSelected="1" zoomScalePageLayoutView="89" workbookViewId="0">
      <selection activeCell="B1" sqref="B1:F1"/>
    </sheetView>
  </sheetViews>
  <sheetFormatPr defaultRowHeight="14.45" customHeight="1" x14ac:dyDescent="0.25"/>
  <cols>
    <col min="1" max="1" width="74.5703125" style="3" customWidth="1"/>
    <col min="2" max="2" width="16.5703125" style="3" customWidth="1"/>
    <col min="3" max="3" width="9.7109375" style="3" customWidth="1"/>
    <col min="4" max="6" width="11.28515625" style="3" customWidth="1"/>
    <col min="7" max="16384" width="9.140625" style="3"/>
  </cols>
  <sheetData>
    <row r="1" spans="1:6" ht="42.75" customHeight="1" x14ac:dyDescent="0.25">
      <c r="B1" s="70" t="s">
        <v>135</v>
      </c>
      <c r="C1" s="70"/>
      <c r="D1" s="70"/>
      <c r="E1" s="70"/>
      <c r="F1" s="70"/>
    </row>
    <row r="2" spans="1:6" ht="36" customHeight="1" x14ac:dyDescent="0.25">
      <c r="A2" s="79"/>
      <c r="B2" s="71" t="s">
        <v>133</v>
      </c>
      <c r="C2" s="71"/>
      <c r="D2" s="71"/>
      <c r="E2" s="71"/>
      <c r="F2" s="71"/>
    </row>
    <row r="3" spans="1:6" ht="7.9" customHeight="1" x14ac:dyDescent="0.25">
      <c r="A3" s="80"/>
      <c r="B3" s="71"/>
      <c r="C3" s="71"/>
      <c r="D3" s="71"/>
      <c r="E3" s="71"/>
      <c r="F3" s="71"/>
    </row>
    <row r="4" spans="1:6" ht="6" customHeight="1" x14ac:dyDescent="0.25">
      <c r="A4" s="80"/>
      <c r="B4" s="71"/>
      <c r="C4" s="71"/>
      <c r="D4" s="71"/>
      <c r="E4" s="71"/>
      <c r="F4" s="71"/>
    </row>
    <row r="5" spans="1:6" ht="15.75" x14ac:dyDescent="0.25">
      <c r="A5" s="1"/>
      <c r="B5" s="1"/>
      <c r="C5" s="1"/>
      <c r="D5" s="1"/>
      <c r="E5" s="1"/>
      <c r="F5" s="2"/>
    </row>
    <row r="6" spans="1:6" ht="58.35" customHeight="1" x14ac:dyDescent="0.25">
      <c r="A6" s="73" t="s">
        <v>107</v>
      </c>
      <c r="B6" s="73"/>
      <c r="C6" s="73"/>
      <c r="D6" s="73"/>
      <c r="E6" s="73"/>
      <c r="F6" s="73"/>
    </row>
    <row r="7" spans="1:6" ht="16.7" customHeight="1" x14ac:dyDescent="0.25">
      <c r="A7" s="4"/>
      <c r="B7" s="4"/>
      <c r="C7" s="74" t="s">
        <v>84</v>
      </c>
      <c r="D7" s="74"/>
      <c r="E7" s="74"/>
      <c r="F7" s="74"/>
    </row>
    <row r="8" spans="1:6" ht="15.75" customHeight="1" x14ac:dyDescent="0.25">
      <c r="A8" s="72" t="s">
        <v>0</v>
      </c>
      <c r="B8" s="72" t="s">
        <v>1</v>
      </c>
      <c r="C8" s="72" t="s">
        <v>2</v>
      </c>
      <c r="D8" s="75">
        <v>2023</v>
      </c>
      <c r="E8" s="75">
        <v>2024</v>
      </c>
      <c r="F8" s="77">
        <v>2025</v>
      </c>
    </row>
    <row r="9" spans="1:6" ht="15.75" customHeight="1" x14ac:dyDescent="0.25">
      <c r="A9" s="72"/>
      <c r="B9" s="72" t="s">
        <v>1</v>
      </c>
      <c r="C9" s="72" t="s">
        <v>2</v>
      </c>
      <c r="D9" s="76"/>
      <c r="E9" s="76"/>
      <c r="F9" s="78"/>
    </row>
    <row r="10" spans="1:6" ht="15.75" hidden="1" x14ac:dyDescent="0.25">
      <c r="A10" s="5"/>
      <c r="B10" s="5"/>
      <c r="C10" s="5"/>
      <c r="D10" s="5"/>
      <c r="E10" s="5"/>
      <c r="F10" s="5"/>
    </row>
    <row r="11" spans="1:6" ht="63" x14ac:dyDescent="0.25">
      <c r="A11" s="56" t="s">
        <v>134</v>
      </c>
      <c r="B11" s="57" t="s">
        <v>124</v>
      </c>
      <c r="C11" s="58"/>
      <c r="D11" s="52">
        <f>D12</f>
        <v>1422.9</v>
      </c>
      <c r="E11" s="43">
        <f>E12</f>
        <v>5924.5</v>
      </c>
      <c r="F11" s="59">
        <v>5800</v>
      </c>
    </row>
    <row r="12" spans="1:6" ht="31.5" x14ac:dyDescent="0.25">
      <c r="A12" s="8" t="s">
        <v>48</v>
      </c>
      <c r="B12" s="21" t="s">
        <v>125</v>
      </c>
      <c r="C12" s="22"/>
      <c r="D12" s="23">
        <f>D13</f>
        <v>1422.9</v>
      </c>
      <c r="E12" s="23">
        <f>E13</f>
        <v>5924.5</v>
      </c>
      <c r="F12" s="24">
        <f>F13</f>
        <v>5800</v>
      </c>
    </row>
    <row r="13" spans="1:6" ht="33" customHeight="1" x14ac:dyDescent="0.25">
      <c r="A13" s="8" t="s">
        <v>5</v>
      </c>
      <c r="B13" s="21" t="s">
        <v>109</v>
      </c>
      <c r="C13" s="22">
        <v>200</v>
      </c>
      <c r="D13" s="23">
        <v>1422.9</v>
      </c>
      <c r="E13" s="23">
        <v>5924.5</v>
      </c>
      <c r="F13" s="24">
        <v>5800</v>
      </c>
    </row>
    <row r="14" spans="1:6" ht="36" customHeight="1" x14ac:dyDescent="0.25">
      <c r="A14" s="60" t="s">
        <v>91</v>
      </c>
      <c r="B14" s="61" t="s">
        <v>67</v>
      </c>
      <c r="C14" s="58"/>
      <c r="D14" s="52">
        <f t="shared" ref="D14:F15" si="0">D15</f>
        <v>10</v>
      </c>
      <c r="E14" s="43">
        <f t="shared" si="0"/>
        <v>10</v>
      </c>
      <c r="F14" s="59">
        <f t="shared" si="0"/>
        <v>10</v>
      </c>
    </row>
    <row r="15" spans="1:6" ht="31.5" x14ac:dyDescent="0.25">
      <c r="A15" s="10" t="s">
        <v>48</v>
      </c>
      <c r="B15" s="25" t="s">
        <v>68</v>
      </c>
      <c r="C15" s="22"/>
      <c r="D15" s="23">
        <f t="shared" si="0"/>
        <v>10</v>
      </c>
      <c r="E15" s="23">
        <f t="shared" si="0"/>
        <v>10</v>
      </c>
      <c r="F15" s="24">
        <f t="shared" si="0"/>
        <v>10</v>
      </c>
    </row>
    <row r="16" spans="1:6" ht="36" customHeight="1" x14ac:dyDescent="0.25">
      <c r="A16" s="8" t="s">
        <v>5</v>
      </c>
      <c r="B16" s="25" t="s">
        <v>68</v>
      </c>
      <c r="C16" s="22" t="s">
        <v>6</v>
      </c>
      <c r="D16" s="23">
        <v>10</v>
      </c>
      <c r="E16" s="23">
        <v>10</v>
      </c>
      <c r="F16" s="24">
        <v>10</v>
      </c>
    </row>
    <row r="17" spans="1:6" ht="33.75" customHeight="1" x14ac:dyDescent="0.25">
      <c r="A17" s="60" t="s">
        <v>92</v>
      </c>
      <c r="B17" s="25" t="s">
        <v>65</v>
      </c>
      <c r="C17" s="22"/>
      <c r="D17" s="52">
        <f>D18</f>
        <v>60</v>
      </c>
      <c r="E17" s="23">
        <f>E19</f>
        <v>60</v>
      </c>
      <c r="F17" s="24">
        <f>F18</f>
        <v>60</v>
      </c>
    </row>
    <row r="18" spans="1:6" ht="31.5" x14ac:dyDescent="0.25">
      <c r="A18" s="10" t="s">
        <v>48</v>
      </c>
      <c r="B18" s="25" t="s">
        <v>66</v>
      </c>
      <c r="C18" s="22"/>
      <c r="D18" s="23">
        <f>D19</f>
        <v>60</v>
      </c>
      <c r="E18" s="23">
        <f>E19</f>
        <v>60</v>
      </c>
      <c r="F18" s="24">
        <f>F19</f>
        <v>60</v>
      </c>
    </row>
    <row r="19" spans="1:6" ht="39" customHeight="1" x14ac:dyDescent="0.25">
      <c r="A19" s="8" t="s">
        <v>5</v>
      </c>
      <c r="B19" s="25" t="s">
        <v>66</v>
      </c>
      <c r="C19" s="22" t="s">
        <v>6</v>
      </c>
      <c r="D19" s="23">
        <v>60</v>
      </c>
      <c r="E19" s="23">
        <v>60</v>
      </c>
      <c r="F19" s="24">
        <v>60</v>
      </c>
    </row>
    <row r="20" spans="1:6" ht="53.25" hidden="1" customHeight="1" x14ac:dyDescent="0.25">
      <c r="A20" s="10"/>
      <c r="B20" s="25" t="s">
        <v>63</v>
      </c>
      <c r="C20" s="22"/>
      <c r="D20" s="23"/>
      <c r="E20" s="23"/>
      <c r="F20" s="24">
        <f>F21</f>
        <v>0</v>
      </c>
    </row>
    <row r="21" spans="1:6" ht="48.75" hidden="1" customHeight="1" x14ac:dyDescent="0.25">
      <c r="A21" s="10" t="s">
        <v>48</v>
      </c>
      <c r="B21" s="25" t="s">
        <v>64</v>
      </c>
      <c r="C21" s="22"/>
      <c r="D21" s="23"/>
      <c r="E21" s="23"/>
      <c r="F21" s="24">
        <f>F22</f>
        <v>0</v>
      </c>
    </row>
    <row r="22" spans="1:6" ht="73.5" hidden="1" customHeight="1" x14ac:dyDescent="0.25">
      <c r="A22" s="8" t="s">
        <v>5</v>
      </c>
      <c r="B22" s="25" t="s">
        <v>64</v>
      </c>
      <c r="C22" s="22" t="s">
        <v>6</v>
      </c>
      <c r="D22" s="23"/>
      <c r="E22" s="23"/>
      <c r="F22" s="24">
        <v>0</v>
      </c>
    </row>
    <row r="23" spans="1:6" ht="34.5" customHeight="1" x14ac:dyDescent="0.25">
      <c r="A23" s="60" t="s">
        <v>93</v>
      </c>
      <c r="B23" s="69" t="s">
        <v>61</v>
      </c>
      <c r="C23" s="58"/>
      <c r="D23" s="52">
        <v>10</v>
      </c>
      <c r="E23" s="43">
        <f>E25</f>
        <v>10</v>
      </c>
      <c r="F23" s="59">
        <f>F24</f>
        <v>10</v>
      </c>
    </row>
    <row r="24" spans="1:6" ht="31.9" customHeight="1" x14ac:dyDescent="0.25">
      <c r="A24" s="10" t="s">
        <v>48</v>
      </c>
      <c r="B24" s="25" t="s">
        <v>62</v>
      </c>
      <c r="C24" s="22"/>
      <c r="D24" s="23">
        <f>D25</f>
        <v>10</v>
      </c>
      <c r="E24" s="23">
        <f>E25</f>
        <v>10</v>
      </c>
      <c r="F24" s="24">
        <f>F25</f>
        <v>10</v>
      </c>
    </row>
    <row r="25" spans="1:6" ht="32.450000000000003" customHeight="1" x14ac:dyDescent="0.25">
      <c r="A25" s="8" t="s">
        <v>5</v>
      </c>
      <c r="B25" s="25" t="s">
        <v>62</v>
      </c>
      <c r="C25" s="22" t="s">
        <v>6</v>
      </c>
      <c r="D25" s="23">
        <v>10</v>
      </c>
      <c r="E25" s="23">
        <v>10</v>
      </c>
      <c r="F25" s="24">
        <v>10</v>
      </c>
    </row>
    <row r="26" spans="1:6" ht="31.9" customHeight="1" x14ac:dyDescent="0.25">
      <c r="A26" s="60" t="s">
        <v>94</v>
      </c>
      <c r="B26" s="69" t="s">
        <v>59</v>
      </c>
      <c r="C26" s="58"/>
      <c r="D26" s="52">
        <f>D28</f>
        <v>15</v>
      </c>
      <c r="E26" s="43">
        <f>E28</f>
        <v>15</v>
      </c>
      <c r="F26" s="59">
        <f>F27</f>
        <v>15</v>
      </c>
    </row>
    <row r="27" spans="1:6" ht="31.9" customHeight="1" x14ac:dyDescent="0.25">
      <c r="A27" s="10" t="s">
        <v>48</v>
      </c>
      <c r="B27" s="25" t="s">
        <v>60</v>
      </c>
      <c r="C27" s="22"/>
      <c r="D27" s="23">
        <f>D28</f>
        <v>15</v>
      </c>
      <c r="E27" s="23">
        <f>E28</f>
        <v>15</v>
      </c>
      <c r="F27" s="24">
        <f>F28</f>
        <v>15</v>
      </c>
    </row>
    <row r="28" spans="1:6" ht="32.450000000000003" customHeight="1" x14ac:dyDescent="0.25">
      <c r="A28" s="8" t="s">
        <v>5</v>
      </c>
      <c r="B28" s="25" t="s">
        <v>60</v>
      </c>
      <c r="C28" s="22" t="s">
        <v>6</v>
      </c>
      <c r="D28" s="23">
        <v>15</v>
      </c>
      <c r="E28" s="23">
        <v>15</v>
      </c>
      <c r="F28" s="24">
        <v>15</v>
      </c>
    </row>
    <row r="29" spans="1:6" ht="37.5" customHeight="1" x14ac:dyDescent="0.25">
      <c r="A29" s="60" t="s">
        <v>95</v>
      </c>
      <c r="B29" s="57" t="s">
        <v>58</v>
      </c>
      <c r="C29" s="58"/>
      <c r="D29" s="52">
        <f>D31</f>
        <v>5</v>
      </c>
      <c r="E29" s="43">
        <f>E31</f>
        <v>5</v>
      </c>
      <c r="F29" s="59">
        <f>F30</f>
        <v>5</v>
      </c>
    </row>
    <row r="30" spans="1:6" ht="30.75" customHeight="1" x14ac:dyDescent="0.25">
      <c r="A30" s="10" t="s">
        <v>48</v>
      </c>
      <c r="B30" s="21" t="s">
        <v>57</v>
      </c>
      <c r="C30" s="22"/>
      <c r="D30" s="23">
        <f>D31</f>
        <v>5</v>
      </c>
      <c r="E30" s="23">
        <f>E31</f>
        <v>5</v>
      </c>
      <c r="F30" s="24">
        <f>F31</f>
        <v>5</v>
      </c>
    </row>
    <row r="31" spans="1:6" ht="34.5" customHeight="1" x14ac:dyDescent="0.25">
      <c r="A31" s="8" t="s">
        <v>5</v>
      </c>
      <c r="B31" s="21" t="s">
        <v>57</v>
      </c>
      <c r="C31" s="22" t="s">
        <v>6</v>
      </c>
      <c r="D31" s="23">
        <v>5</v>
      </c>
      <c r="E31" s="23">
        <v>5</v>
      </c>
      <c r="F31" s="24">
        <v>5</v>
      </c>
    </row>
    <row r="32" spans="1:6" ht="45" hidden="1" customHeight="1" x14ac:dyDescent="0.25">
      <c r="A32" s="9" t="s">
        <v>82</v>
      </c>
      <c r="B32" s="21" t="s">
        <v>55</v>
      </c>
      <c r="C32" s="22"/>
      <c r="D32" s="23"/>
      <c r="E32" s="23"/>
      <c r="F32" s="24">
        <f>F33</f>
        <v>0</v>
      </c>
    </row>
    <row r="33" spans="1:6" ht="32.25" hidden="1" customHeight="1" x14ac:dyDescent="0.25">
      <c r="A33" s="10" t="s">
        <v>48</v>
      </c>
      <c r="B33" s="21" t="s">
        <v>56</v>
      </c>
      <c r="C33" s="22"/>
      <c r="D33" s="23"/>
      <c r="E33" s="23"/>
      <c r="F33" s="24">
        <f>F34</f>
        <v>0</v>
      </c>
    </row>
    <row r="34" spans="1:6" ht="30.75" hidden="1" customHeight="1" x14ac:dyDescent="0.25">
      <c r="A34" s="8" t="s">
        <v>5</v>
      </c>
      <c r="B34" s="21" t="s">
        <v>56</v>
      </c>
      <c r="C34" s="22" t="s">
        <v>6</v>
      </c>
      <c r="D34" s="23"/>
      <c r="E34" s="23"/>
      <c r="F34" s="24">
        <v>0</v>
      </c>
    </row>
    <row r="35" spans="1:6" ht="30.75" hidden="1" customHeight="1" x14ac:dyDescent="0.25">
      <c r="A35" s="9" t="s">
        <v>83</v>
      </c>
      <c r="B35" s="21" t="s">
        <v>54</v>
      </c>
      <c r="C35" s="22"/>
      <c r="D35" s="23"/>
      <c r="E35" s="23"/>
      <c r="F35" s="24">
        <f>F36+F39</f>
        <v>0</v>
      </c>
    </row>
    <row r="36" spans="1:6" ht="18" hidden="1" customHeight="1" x14ac:dyDescent="0.25">
      <c r="A36" s="10" t="s">
        <v>53</v>
      </c>
      <c r="B36" s="21" t="s">
        <v>52</v>
      </c>
      <c r="C36" s="22"/>
      <c r="D36" s="23"/>
      <c r="E36" s="23"/>
      <c r="F36" s="24">
        <f>F37</f>
        <v>0</v>
      </c>
    </row>
    <row r="37" spans="1:6" ht="31.5" hidden="1" customHeight="1" x14ac:dyDescent="0.25">
      <c r="A37" s="10" t="s">
        <v>48</v>
      </c>
      <c r="B37" s="21" t="s">
        <v>51</v>
      </c>
      <c r="C37" s="22"/>
      <c r="D37" s="23"/>
      <c r="E37" s="23"/>
      <c r="F37" s="24">
        <f>F38</f>
        <v>0</v>
      </c>
    </row>
    <row r="38" spans="1:6" ht="43.5" hidden="1" customHeight="1" x14ac:dyDescent="0.25">
      <c r="A38" s="8" t="s">
        <v>8</v>
      </c>
      <c r="B38" s="21" t="s">
        <v>51</v>
      </c>
      <c r="C38" s="22" t="s">
        <v>6</v>
      </c>
      <c r="D38" s="23"/>
      <c r="E38" s="23"/>
      <c r="F38" s="24">
        <v>0</v>
      </c>
    </row>
    <row r="39" spans="1:6" ht="30.75" hidden="1" customHeight="1" x14ac:dyDescent="0.25">
      <c r="A39" s="10" t="s">
        <v>46</v>
      </c>
      <c r="B39" s="21" t="s">
        <v>50</v>
      </c>
      <c r="C39" s="22"/>
      <c r="D39" s="23"/>
      <c r="E39" s="23"/>
      <c r="F39" s="24">
        <f>F40</f>
        <v>0</v>
      </c>
    </row>
    <row r="40" spans="1:6" ht="18" hidden="1" customHeight="1" x14ac:dyDescent="0.25">
      <c r="A40" s="10" t="s">
        <v>46</v>
      </c>
      <c r="B40" s="21" t="s">
        <v>45</v>
      </c>
      <c r="C40" s="22"/>
      <c r="D40" s="23"/>
      <c r="E40" s="23"/>
      <c r="F40" s="24">
        <f>F41</f>
        <v>0</v>
      </c>
    </row>
    <row r="41" spans="1:6" ht="33" hidden="1" customHeight="1" x14ac:dyDescent="0.25">
      <c r="A41" s="10" t="s">
        <v>47</v>
      </c>
      <c r="B41" s="21" t="s">
        <v>45</v>
      </c>
      <c r="C41" s="22" t="s">
        <v>6</v>
      </c>
      <c r="D41" s="23"/>
      <c r="E41" s="23"/>
      <c r="F41" s="24">
        <v>0</v>
      </c>
    </row>
    <row r="42" spans="1:6" ht="25.9" hidden="1" customHeight="1" x14ac:dyDescent="0.25">
      <c r="A42" s="9" t="s">
        <v>80</v>
      </c>
      <c r="B42" s="25" t="s">
        <v>75</v>
      </c>
      <c r="C42" s="22"/>
      <c r="D42" s="23"/>
      <c r="E42" s="23"/>
      <c r="F42" s="24"/>
    </row>
    <row r="43" spans="1:6" ht="18" hidden="1" customHeight="1" x14ac:dyDescent="0.25">
      <c r="A43" s="10" t="s">
        <v>48</v>
      </c>
      <c r="B43" s="25" t="s">
        <v>76</v>
      </c>
      <c r="C43" s="22"/>
      <c r="D43" s="23"/>
      <c r="E43" s="23"/>
      <c r="F43" s="24">
        <f>F44</f>
        <v>0</v>
      </c>
    </row>
    <row r="44" spans="1:6" ht="15.6" hidden="1" customHeight="1" x14ac:dyDescent="0.25">
      <c r="A44" s="10" t="s">
        <v>5</v>
      </c>
      <c r="B44" s="25" t="s">
        <v>76</v>
      </c>
      <c r="C44" s="22" t="s">
        <v>6</v>
      </c>
      <c r="D44" s="23"/>
      <c r="E44" s="23"/>
      <c r="F44" s="24"/>
    </row>
    <row r="45" spans="1:6" ht="18.600000000000001" hidden="1" customHeight="1" x14ac:dyDescent="0.25">
      <c r="A45" s="9" t="s">
        <v>81</v>
      </c>
      <c r="B45" s="21" t="s">
        <v>49</v>
      </c>
      <c r="C45" s="22"/>
      <c r="D45" s="23"/>
      <c r="E45" s="23"/>
      <c r="F45" s="24">
        <f>F46</f>
        <v>0</v>
      </c>
    </row>
    <row r="46" spans="1:6" ht="9" hidden="1" customHeight="1" x14ac:dyDescent="0.25">
      <c r="A46" s="10" t="s">
        <v>48</v>
      </c>
      <c r="B46" s="21" t="s">
        <v>44</v>
      </c>
      <c r="C46" s="22"/>
      <c r="D46" s="23"/>
      <c r="E46" s="23"/>
      <c r="F46" s="24">
        <f>F47</f>
        <v>0</v>
      </c>
    </row>
    <row r="47" spans="1:6" ht="14.25" hidden="1" customHeight="1" x14ac:dyDescent="0.25">
      <c r="A47" s="8" t="s">
        <v>5</v>
      </c>
      <c r="B47" s="21" t="s">
        <v>44</v>
      </c>
      <c r="C47" s="22" t="s">
        <v>6</v>
      </c>
      <c r="D47" s="23"/>
      <c r="E47" s="23"/>
      <c r="F47" s="24"/>
    </row>
    <row r="48" spans="1:6" ht="32.25" customHeight="1" x14ac:dyDescent="0.25">
      <c r="A48" s="62" t="s">
        <v>108</v>
      </c>
      <c r="B48" s="57" t="s">
        <v>75</v>
      </c>
      <c r="C48" s="58"/>
      <c r="D48" s="52">
        <f>D49+D52+D53+D56</f>
        <v>4599.1000000000004</v>
      </c>
      <c r="E48" s="43">
        <v>500</v>
      </c>
      <c r="F48" s="59">
        <v>500</v>
      </c>
    </row>
    <row r="49" spans="1:6" ht="14.25" customHeight="1" x14ac:dyDescent="0.25">
      <c r="A49" s="11" t="s">
        <v>114</v>
      </c>
      <c r="B49" s="28" t="s">
        <v>115</v>
      </c>
      <c r="C49" s="45"/>
      <c r="D49" s="46">
        <f t="shared" ref="D49:F50" si="1">D50</f>
        <v>130</v>
      </c>
      <c r="E49" s="47">
        <f t="shared" si="1"/>
        <v>130</v>
      </c>
      <c r="F49" s="48">
        <f t="shared" si="1"/>
        <v>130</v>
      </c>
    </row>
    <row r="50" spans="1:6" ht="31.5" customHeight="1" x14ac:dyDescent="0.25">
      <c r="A50" s="11" t="s">
        <v>48</v>
      </c>
      <c r="B50" s="28" t="s">
        <v>118</v>
      </c>
      <c r="C50" s="45"/>
      <c r="D50" s="46">
        <f t="shared" si="1"/>
        <v>130</v>
      </c>
      <c r="E50" s="47">
        <f t="shared" si="1"/>
        <v>130</v>
      </c>
      <c r="F50" s="49">
        <f t="shared" si="1"/>
        <v>130</v>
      </c>
    </row>
    <row r="51" spans="1:6" ht="32.25" customHeight="1" x14ac:dyDescent="0.25">
      <c r="A51" s="11" t="s">
        <v>5</v>
      </c>
      <c r="B51" s="28" t="s">
        <v>118</v>
      </c>
      <c r="C51" s="45" t="s">
        <v>6</v>
      </c>
      <c r="D51" s="46">
        <v>130</v>
      </c>
      <c r="E51" s="47">
        <v>130</v>
      </c>
      <c r="F51" s="50">
        <v>130</v>
      </c>
    </row>
    <row r="52" spans="1:6" ht="33" customHeight="1" x14ac:dyDescent="0.25">
      <c r="A52" s="11" t="s">
        <v>79</v>
      </c>
      <c r="B52" s="28" t="s">
        <v>118</v>
      </c>
      <c r="C52" s="45" t="s">
        <v>130</v>
      </c>
      <c r="D52" s="46">
        <v>750</v>
      </c>
      <c r="E52" s="47">
        <v>0</v>
      </c>
      <c r="F52" s="50">
        <v>0</v>
      </c>
    </row>
    <row r="53" spans="1:6" ht="14.25" customHeight="1" x14ac:dyDescent="0.25">
      <c r="A53" s="11" t="s">
        <v>116</v>
      </c>
      <c r="B53" s="28" t="s">
        <v>119</v>
      </c>
      <c r="C53" s="45"/>
      <c r="D53" s="46">
        <f t="shared" ref="D53:F54" si="2">D54</f>
        <v>25</v>
      </c>
      <c r="E53" s="47">
        <f t="shared" si="2"/>
        <v>25</v>
      </c>
      <c r="F53" s="49">
        <f t="shared" si="2"/>
        <v>25</v>
      </c>
    </row>
    <row r="54" spans="1:6" ht="30.75" customHeight="1" x14ac:dyDescent="0.25">
      <c r="A54" s="11" t="s">
        <v>48</v>
      </c>
      <c r="B54" s="28" t="s">
        <v>120</v>
      </c>
      <c r="C54" s="45"/>
      <c r="D54" s="46">
        <f t="shared" si="2"/>
        <v>25</v>
      </c>
      <c r="E54" s="47">
        <f t="shared" si="2"/>
        <v>25</v>
      </c>
      <c r="F54" s="49">
        <f t="shared" si="2"/>
        <v>25</v>
      </c>
    </row>
    <row r="55" spans="1:6" ht="30.75" customHeight="1" x14ac:dyDescent="0.25">
      <c r="A55" s="11" t="s">
        <v>5</v>
      </c>
      <c r="B55" s="28" t="s">
        <v>120</v>
      </c>
      <c r="C55" s="45" t="s">
        <v>6</v>
      </c>
      <c r="D55" s="46">
        <v>25</v>
      </c>
      <c r="E55" s="47">
        <v>25</v>
      </c>
      <c r="F55" s="50">
        <v>25</v>
      </c>
    </row>
    <row r="56" spans="1:6" ht="14.25" customHeight="1" x14ac:dyDescent="0.25">
      <c r="A56" s="11" t="s">
        <v>117</v>
      </c>
      <c r="B56" s="28" t="s">
        <v>121</v>
      </c>
      <c r="C56" s="45"/>
      <c r="D56" s="46">
        <f t="shared" ref="D56:F57" si="3">D57</f>
        <v>3694.1</v>
      </c>
      <c r="E56" s="47">
        <f t="shared" si="3"/>
        <v>345</v>
      </c>
      <c r="F56" s="49">
        <f t="shared" si="3"/>
        <v>345</v>
      </c>
    </row>
    <row r="57" spans="1:6" ht="29.25" customHeight="1" x14ac:dyDescent="0.25">
      <c r="A57" s="11" t="s">
        <v>48</v>
      </c>
      <c r="B57" s="28" t="s">
        <v>122</v>
      </c>
      <c r="C57" s="45"/>
      <c r="D57" s="46">
        <f t="shared" si="3"/>
        <v>3694.1</v>
      </c>
      <c r="E57" s="47">
        <f t="shared" si="3"/>
        <v>345</v>
      </c>
      <c r="F57" s="49">
        <f t="shared" si="3"/>
        <v>345</v>
      </c>
    </row>
    <row r="58" spans="1:6" ht="32.25" customHeight="1" x14ac:dyDescent="0.25">
      <c r="A58" s="11" t="s">
        <v>5</v>
      </c>
      <c r="B58" s="28" t="s">
        <v>122</v>
      </c>
      <c r="C58" s="45" t="s">
        <v>6</v>
      </c>
      <c r="D58" s="46">
        <v>3694.1</v>
      </c>
      <c r="E58" s="47">
        <v>345</v>
      </c>
      <c r="F58" s="51">
        <v>345</v>
      </c>
    </row>
    <row r="59" spans="1:6" ht="0.75" hidden="1" customHeight="1" x14ac:dyDescent="0.25">
      <c r="A59" s="8" t="s">
        <v>96</v>
      </c>
      <c r="B59" s="21" t="s">
        <v>97</v>
      </c>
      <c r="C59" s="22"/>
      <c r="D59" s="52">
        <f>D61</f>
        <v>0</v>
      </c>
      <c r="E59" s="23">
        <f>E61</f>
        <v>0</v>
      </c>
      <c r="F59" s="24">
        <f>F61</f>
        <v>0</v>
      </c>
    </row>
    <row r="60" spans="1:6" ht="40.5" hidden="1" customHeight="1" x14ac:dyDescent="0.25">
      <c r="A60" s="8" t="s">
        <v>89</v>
      </c>
      <c r="B60" s="21" t="s">
        <v>98</v>
      </c>
      <c r="C60" s="22"/>
      <c r="D60" s="23">
        <v>0</v>
      </c>
      <c r="E60" s="23">
        <f>E61</f>
        <v>0</v>
      </c>
      <c r="F60" s="24">
        <f>F61</f>
        <v>0</v>
      </c>
    </row>
    <row r="61" spans="1:6" ht="29.25" hidden="1" customHeight="1" x14ac:dyDescent="0.25">
      <c r="A61" s="8" t="s">
        <v>5</v>
      </c>
      <c r="B61" s="21" t="s">
        <v>98</v>
      </c>
      <c r="C61" s="22">
        <v>200</v>
      </c>
      <c r="D61" s="23">
        <v>0</v>
      </c>
      <c r="E61" s="23">
        <v>0</v>
      </c>
      <c r="F61" s="24">
        <v>0</v>
      </c>
    </row>
    <row r="62" spans="1:6" ht="48" customHeight="1" x14ac:dyDescent="0.25">
      <c r="A62" s="62" t="s">
        <v>99</v>
      </c>
      <c r="B62" s="67" t="s">
        <v>102</v>
      </c>
      <c r="C62" s="68"/>
      <c r="D62" s="52">
        <v>0</v>
      </c>
      <c r="E62" s="52">
        <v>200</v>
      </c>
      <c r="F62" s="44">
        <v>200</v>
      </c>
    </row>
    <row r="63" spans="1:6" ht="31.5" x14ac:dyDescent="0.25">
      <c r="A63" s="8" t="s">
        <v>48</v>
      </c>
      <c r="B63" s="21" t="s">
        <v>103</v>
      </c>
      <c r="C63" s="22"/>
      <c r="D63" s="23">
        <v>0</v>
      </c>
      <c r="E63" s="23">
        <v>200</v>
      </c>
      <c r="F63" s="24">
        <v>200</v>
      </c>
    </row>
    <row r="64" spans="1:6" ht="33.75" customHeight="1" x14ac:dyDescent="0.25">
      <c r="A64" s="8" t="s">
        <v>5</v>
      </c>
      <c r="B64" s="21" t="s">
        <v>103</v>
      </c>
      <c r="C64" s="22">
        <v>200</v>
      </c>
      <c r="D64" s="23">
        <v>0</v>
      </c>
      <c r="E64" s="23">
        <v>200</v>
      </c>
      <c r="F64" s="24">
        <v>200</v>
      </c>
    </row>
    <row r="65" spans="1:9" ht="16.5" customHeight="1" x14ac:dyDescent="0.25">
      <c r="A65" s="63" t="s">
        <v>123</v>
      </c>
      <c r="B65" s="64" t="s">
        <v>126</v>
      </c>
      <c r="C65" s="65"/>
      <c r="D65" s="66">
        <f>D66</f>
        <v>21343.8</v>
      </c>
      <c r="E65" s="66">
        <f t="shared" ref="E65:F65" si="4">E66</f>
        <v>14769.6</v>
      </c>
      <c r="F65" s="66">
        <f t="shared" si="4"/>
        <v>14840.7</v>
      </c>
      <c r="G65" s="6"/>
      <c r="H65" s="6"/>
      <c r="I65" s="7"/>
    </row>
    <row r="66" spans="1:9" ht="15.75" x14ac:dyDescent="0.25">
      <c r="A66" s="63" t="s">
        <v>123</v>
      </c>
      <c r="B66" s="64" t="s">
        <v>127</v>
      </c>
      <c r="C66" s="65"/>
      <c r="D66" s="66">
        <f>D67+D69+D73+D75+D79+D81+D86+D88+D90+D93+D101+D112+D114+D118+D123+D126</f>
        <v>21343.8</v>
      </c>
      <c r="E66" s="66">
        <f t="shared" ref="E66:F66" si="5">E67+E69+E73+E75+E79+E81+E86+E88+E90+E93+E101+E112+E114+E118+E123+E126</f>
        <v>14769.6</v>
      </c>
      <c r="F66" s="66">
        <f t="shared" si="5"/>
        <v>14840.7</v>
      </c>
      <c r="G66" s="6"/>
      <c r="H66" s="6"/>
      <c r="I66" s="7"/>
    </row>
    <row r="67" spans="1:9" ht="15.75" x14ac:dyDescent="0.25">
      <c r="A67" s="10" t="s">
        <v>10</v>
      </c>
      <c r="B67" s="25" t="s">
        <v>11</v>
      </c>
      <c r="C67" s="22"/>
      <c r="D67" s="23">
        <f>D68</f>
        <v>1050.3</v>
      </c>
      <c r="E67" s="23">
        <f>E68</f>
        <v>1050.3</v>
      </c>
      <c r="F67" s="26">
        <f>F68</f>
        <v>1050.3</v>
      </c>
    </row>
    <row r="68" spans="1:9" ht="63" x14ac:dyDescent="0.25">
      <c r="A68" s="8" t="s">
        <v>8</v>
      </c>
      <c r="B68" s="25" t="s">
        <v>11</v>
      </c>
      <c r="C68" s="22" t="s">
        <v>9</v>
      </c>
      <c r="D68" s="23">
        <v>1050.3</v>
      </c>
      <c r="E68" s="23">
        <v>1050.3</v>
      </c>
      <c r="F68" s="26">
        <v>1050.3</v>
      </c>
    </row>
    <row r="69" spans="1:9" ht="19.5" customHeight="1" x14ac:dyDescent="0.25">
      <c r="A69" s="10" t="s">
        <v>12</v>
      </c>
      <c r="B69" s="25" t="s">
        <v>13</v>
      </c>
      <c r="C69" s="22"/>
      <c r="D69" s="22">
        <f>D70+D71</f>
        <v>5155.4000000000005</v>
      </c>
      <c r="E69" s="22">
        <f>E70+E71</f>
        <v>4896.2</v>
      </c>
      <c r="F69" s="26">
        <f>F70+F71</f>
        <v>4909</v>
      </c>
    </row>
    <row r="70" spans="1:9" ht="63" x14ac:dyDescent="0.25">
      <c r="A70" s="8" t="s">
        <v>8</v>
      </c>
      <c r="B70" s="25" t="s">
        <v>13</v>
      </c>
      <c r="C70" s="22" t="s">
        <v>9</v>
      </c>
      <c r="D70" s="22">
        <v>4565.8</v>
      </c>
      <c r="E70" s="22">
        <v>4577.8</v>
      </c>
      <c r="F70" s="26">
        <v>4578</v>
      </c>
    </row>
    <row r="71" spans="1:9" ht="31.5" x14ac:dyDescent="0.25">
      <c r="A71" s="8" t="s">
        <v>5</v>
      </c>
      <c r="B71" s="25" t="s">
        <v>13</v>
      </c>
      <c r="C71" s="22" t="s">
        <v>6</v>
      </c>
      <c r="D71" s="22">
        <v>589.6</v>
      </c>
      <c r="E71" s="22">
        <v>318.39999999999998</v>
      </c>
      <c r="F71" s="26">
        <v>331</v>
      </c>
    </row>
    <row r="72" spans="1:9" ht="15.75" hidden="1" x14ac:dyDescent="0.25">
      <c r="A72" s="8" t="s">
        <v>3</v>
      </c>
      <c r="B72" s="25" t="s">
        <v>13</v>
      </c>
      <c r="C72" s="22" t="s">
        <v>4</v>
      </c>
      <c r="D72" s="22"/>
      <c r="E72" s="22"/>
      <c r="F72" s="26"/>
    </row>
    <row r="73" spans="1:9" ht="15.75" x14ac:dyDescent="0.25">
      <c r="A73" s="8" t="s">
        <v>100</v>
      </c>
      <c r="B73" s="25" t="s">
        <v>101</v>
      </c>
      <c r="C73" s="22"/>
      <c r="D73" s="23">
        <v>700</v>
      </c>
      <c r="E73" s="23">
        <v>0</v>
      </c>
      <c r="F73" s="27">
        <v>0</v>
      </c>
    </row>
    <row r="74" spans="1:9" ht="31.5" customHeight="1" x14ac:dyDescent="0.25">
      <c r="A74" s="8" t="s">
        <v>5</v>
      </c>
      <c r="B74" s="25" t="s">
        <v>101</v>
      </c>
      <c r="C74" s="22">
        <v>800</v>
      </c>
      <c r="D74" s="23">
        <v>700</v>
      </c>
      <c r="E74" s="23">
        <v>0</v>
      </c>
      <c r="F74" s="27">
        <v>0</v>
      </c>
    </row>
    <row r="75" spans="1:9" ht="31.5" x14ac:dyDescent="0.25">
      <c r="A75" s="10" t="s">
        <v>14</v>
      </c>
      <c r="B75" s="25" t="s">
        <v>15</v>
      </c>
      <c r="C75" s="22"/>
      <c r="D75" s="23">
        <v>50</v>
      </c>
      <c r="E75" s="23">
        <f>E76</f>
        <v>100</v>
      </c>
      <c r="F75" s="27">
        <f>F76</f>
        <v>100</v>
      </c>
    </row>
    <row r="76" spans="1:9" ht="38.25" customHeight="1" x14ac:dyDescent="0.25">
      <c r="A76" s="8" t="s">
        <v>5</v>
      </c>
      <c r="B76" s="25" t="s">
        <v>15</v>
      </c>
      <c r="C76" s="22" t="s">
        <v>6</v>
      </c>
      <c r="D76" s="23">
        <v>50</v>
      </c>
      <c r="E76" s="23">
        <v>100</v>
      </c>
      <c r="F76" s="27">
        <v>100</v>
      </c>
    </row>
    <row r="77" spans="1:9" ht="1.1499999999999999" hidden="1" customHeight="1" x14ac:dyDescent="0.25">
      <c r="A77" s="12" t="s">
        <v>16</v>
      </c>
      <c r="B77" s="28" t="s">
        <v>17</v>
      </c>
      <c r="C77" s="22"/>
      <c r="D77" s="23"/>
      <c r="E77" s="23"/>
      <c r="F77" s="27">
        <f>F78</f>
        <v>0</v>
      </c>
    </row>
    <row r="78" spans="1:9" ht="31.5" hidden="1" x14ac:dyDescent="0.25">
      <c r="A78" s="8" t="s">
        <v>5</v>
      </c>
      <c r="B78" s="28" t="s">
        <v>17</v>
      </c>
      <c r="C78" s="22" t="s">
        <v>6</v>
      </c>
      <c r="D78" s="23"/>
      <c r="E78" s="23"/>
      <c r="F78" s="27"/>
    </row>
    <row r="79" spans="1:9" ht="18.600000000000001" customHeight="1" x14ac:dyDescent="0.25">
      <c r="A79" s="11" t="s">
        <v>18</v>
      </c>
      <c r="B79" s="28" t="s">
        <v>19</v>
      </c>
      <c r="C79" s="22"/>
      <c r="D79" s="23">
        <f>D80</f>
        <v>210</v>
      </c>
      <c r="E79" s="23">
        <f>E80</f>
        <v>210</v>
      </c>
      <c r="F79" s="27">
        <f>F80</f>
        <v>210</v>
      </c>
    </row>
    <row r="80" spans="1:9" ht="30" customHeight="1" x14ac:dyDescent="0.25">
      <c r="A80" s="8" t="s">
        <v>5</v>
      </c>
      <c r="B80" s="28" t="s">
        <v>19</v>
      </c>
      <c r="C80" s="22" t="s">
        <v>6</v>
      </c>
      <c r="D80" s="23">
        <v>210</v>
      </c>
      <c r="E80" s="23">
        <v>210</v>
      </c>
      <c r="F80" s="27">
        <v>210</v>
      </c>
    </row>
    <row r="81" spans="1:6" ht="19.149999999999999" customHeight="1" x14ac:dyDescent="0.25">
      <c r="A81" s="11" t="s">
        <v>20</v>
      </c>
      <c r="B81" s="28" t="s">
        <v>21</v>
      </c>
      <c r="C81" s="22"/>
      <c r="D81" s="23">
        <f>D82</f>
        <v>66.8</v>
      </c>
      <c r="E81" s="23">
        <f>E82</f>
        <v>60</v>
      </c>
      <c r="F81" s="27">
        <f>F82</f>
        <v>60</v>
      </c>
    </row>
    <row r="82" spans="1:6" ht="27" customHeight="1" x14ac:dyDescent="0.25">
      <c r="A82" s="8" t="s">
        <v>5</v>
      </c>
      <c r="B82" s="28" t="s">
        <v>21</v>
      </c>
      <c r="C82" s="22" t="s">
        <v>6</v>
      </c>
      <c r="D82" s="23">
        <v>66.8</v>
      </c>
      <c r="E82" s="23">
        <v>60</v>
      </c>
      <c r="F82" s="27">
        <v>60</v>
      </c>
    </row>
    <row r="83" spans="1:6" ht="17.25" hidden="1" customHeight="1" x14ac:dyDescent="0.25">
      <c r="A83" s="11" t="s">
        <v>22</v>
      </c>
      <c r="B83" s="28" t="s">
        <v>23</v>
      </c>
      <c r="C83" s="22"/>
      <c r="D83" s="23">
        <f>D84+D114</f>
        <v>1418.6</v>
      </c>
      <c r="E83" s="23">
        <f>E84+E114</f>
        <v>418.5</v>
      </c>
      <c r="F83" s="27">
        <f>F84+F114</f>
        <v>418.5</v>
      </c>
    </row>
    <row r="84" spans="1:6" ht="1.5" hidden="1" customHeight="1" x14ac:dyDescent="0.25">
      <c r="A84" s="13" t="s">
        <v>5</v>
      </c>
      <c r="B84" s="29" t="s">
        <v>23</v>
      </c>
      <c r="C84" s="30" t="s">
        <v>6</v>
      </c>
      <c r="D84" s="53"/>
      <c r="E84" s="23"/>
      <c r="F84" s="27"/>
    </row>
    <row r="85" spans="1:6" ht="32.25" hidden="1" customHeight="1" x14ac:dyDescent="0.25">
      <c r="A85" s="13" t="s">
        <v>3</v>
      </c>
      <c r="B85" s="29" t="s">
        <v>23</v>
      </c>
      <c r="C85" s="30" t="s">
        <v>4</v>
      </c>
      <c r="D85" s="53"/>
      <c r="E85" s="23"/>
      <c r="F85" s="27"/>
    </row>
    <row r="86" spans="1:6" ht="18.75" customHeight="1" x14ac:dyDescent="0.25">
      <c r="A86" s="14" t="s">
        <v>22</v>
      </c>
      <c r="B86" s="28" t="s">
        <v>23</v>
      </c>
      <c r="C86" s="22"/>
      <c r="D86" s="23">
        <f>D87</f>
        <v>50</v>
      </c>
      <c r="E86" s="23">
        <v>0</v>
      </c>
      <c r="F86" s="27">
        <v>0</v>
      </c>
    </row>
    <row r="87" spans="1:6" ht="19.5" customHeight="1" x14ac:dyDescent="0.25">
      <c r="A87" s="14" t="s">
        <v>132</v>
      </c>
      <c r="B87" s="28" t="s">
        <v>23</v>
      </c>
      <c r="C87" s="22">
        <v>800</v>
      </c>
      <c r="D87" s="23">
        <v>50</v>
      </c>
      <c r="E87" s="23">
        <v>0</v>
      </c>
      <c r="F87" s="27">
        <v>0</v>
      </c>
    </row>
    <row r="88" spans="1:6" ht="16.5" customHeight="1" x14ac:dyDescent="0.25">
      <c r="A88" s="18" t="s">
        <v>78</v>
      </c>
      <c r="B88" s="28" t="s">
        <v>77</v>
      </c>
      <c r="C88" s="22"/>
      <c r="D88" s="23">
        <f>D89</f>
        <v>7602.9</v>
      </c>
      <c r="E88" s="23">
        <f>E89</f>
        <v>6484</v>
      </c>
      <c r="F88" s="27">
        <f>F89</f>
        <v>6520.4</v>
      </c>
    </row>
    <row r="89" spans="1:6" ht="32.25" customHeight="1" x14ac:dyDescent="0.25">
      <c r="A89" s="11" t="s">
        <v>79</v>
      </c>
      <c r="B89" s="28" t="s">
        <v>77</v>
      </c>
      <c r="C89" s="22">
        <v>600</v>
      </c>
      <c r="D89" s="23">
        <v>7602.9</v>
      </c>
      <c r="E89" s="23">
        <v>6484</v>
      </c>
      <c r="F89" s="27">
        <v>6520.4</v>
      </c>
    </row>
    <row r="90" spans="1:6" ht="17.25" customHeight="1" x14ac:dyDescent="0.25">
      <c r="A90" s="12" t="s">
        <v>71</v>
      </c>
      <c r="B90" s="28" t="s">
        <v>70</v>
      </c>
      <c r="C90" s="22"/>
      <c r="D90" s="23">
        <f>D91</f>
        <v>103.6</v>
      </c>
      <c r="E90" s="23">
        <f>E91</f>
        <v>103.6</v>
      </c>
      <c r="F90" s="27">
        <f>F91</f>
        <v>103.6</v>
      </c>
    </row>
    <row r="91" spans="1:6" ht="17.25" customHeight="1" x14ac:dyDescent="0.25">
      <c r="A91" s="11" t="s">
        <v>72</v>
      </c>
      <c r="B91" s="28" t="s">
        <v>70</v>
      </c>
      <c r="C91" s="22">
        <v>300</v>
      </c>
      <c r="D91" s="23">
        <v>103.6</v>
      </c>
      <c r="E91" s="23">
        <v>103.6</v>
      </c>
      <c r="F91" s="27">
        <v>103.6</v>
      </c>
    </row>
    <row r="92" spans="1:6" ht="21.75" hidden="1" customHeight="1" x14ac:dyDescent="0.25">
      <c r="A92" s="17" t="s">
        <v>104</v>
      </c>
      <c r="B92" s="31" t="s">
        <v>105</v>
      </c>
      <c r="C92" s="32">
        <v>800</v>
      </c>
      <c r="D92" s="27">
        <v>0</v>
      </c>
      <c r="E92" s="23">
        <v>0</v>
      </c>
      <c r="F92" s="27">
        <v>0</v>
      </c>
    </row>
    <row r="93" spans="1:6" ht="31.5" customHeight="1" x14ac:dyDescent="0.25">
      <c r="A93" s="11" t="s">
        <v>24</v>
      </c>
      <c r="B93" s="28" t="s">
        <v>25</v>
      </c>
      <c r="C93" s="22"/>
      <c r="D93" s="27">
        <v>150</v>
      </c>
      <c r="E93" s="27">
        <f>E94</f>
        <v>150</v>
      </c>
      <c r="F93" s="27">
        <f>F94</f>
        <v>150</v>
      </c>
    </row>
    <row r="94" spans="1:6" ht="16.5" customHeight="1" x14ac:dyDescent="0.25">
      <c r="A94" s="8" t="s">
        <v>7</v>
      </c>
      <c r="B94" s="28" t="s">
        <v>25</v>
      </c>
      <c r="C94" s="22">
        <v>500</v>
      </c>
      <c r="D94" s="27">
        <v>150</v>
      </c>
      <c r="E94" s="27">
        <v>150</v>
      </c>
      <c r="F94" s="27">
        <v>150</v>
      </c>
    </row>
    <row r="95" spans="1:6" ht="9" hidden="1" customHeight="1" x14ac:dyDescent="0.25">
      <c r="A95" s="18" t="s">
        <v>26</v>
      </c>
      <c r="B95" s="28" t="s">
        <v>27</v>
      </c>
      <c r="C95" s="22"/>
      <c r="D95" s="30"/>
      <c r="E95" s="30"/>
      <c r="F95" s="33">
        <f>F96</f>
        <v>0</v>
      </c>
    </row>
    <row r="96" spans="1:6" ht="15" hidden="1" customHeight="1" x14ac:dyDescent="0.25">
      <c r="A96" s="11" t="s">
        <v>7</v>
      </c>
      <c r="B96" s="28" t="s">
        <v>27</v>
      </c>
      <c r="C96" s="22">
        <v>500</v>
      </c>
      <c r="D96" s="30"/>
      <c r="E96" s="30"/>
      <c r="F96" s="33"/>
    </row>
    <row r="97" spans="1:6" ht="10.5" hidden="1" customHeight="1" x14ac:dyDescent="0.25">
      <c r="A97" s="18" t="s">
        <v>28</v>
      </c>
      <c r="B97" s="28" t="s">
        <v>29</v>
      </c>
      <c r="C97" s="22"/>
      <c r="D97" s="30"/>
      <c r="E97" s="30"/>
      <c r="F97" s="33">
        <f>F98</f>
        <v>0</v>
      </c>
    </row>
    <row r="98" spans="1:6" ht="10.5" hidden="1" customHeight="1" x14ac:dyDescent="0.25">
      <c r="A98" s="11" t="s">
        <v>7</v>
      </c>
      <c r="B98" s="28" t="s">
        <v>29</v>
      </c>
      <c r="C98" s="22">
        <v>500</v>
      </c>
      <c r="D98" s="30"/>
      <c r="E98" s="30"/>
      <c r="F98" s="33"/>
    </row>
    <row r="99" spans="1:6" ht="9" hidden="1" customHeight="1" x14ac:dyDescent="0.25">
      <c r="A99" s="18" t="s">
        <v>30</v>
      </c>
      <c r="B99" s="28" t="s">
        <v>31</v>
      </c>
      <c r="C99" s="22"/>
      <c r="D99" s="30"/>
      <c r="E99" s="30"/>
      <c r="F99" s="33">
        <f>F100</f>
        <v>0</v>
      </c>
    </row>
    <row r="100" spans="1:6" ht="14.25" hidden="1" customHeight="1" x14ac:dyDescent="0.25">
      <c r="A100" s="11" t="s">
        <v>7</v>
      </c>
      <c r="B100" s="28" t="s">
        <v>31</v>
      </c>
      <c r="C100" s="22">
        <v>500</v>
      </c>
      <c r="D100" s="30"/>
      <c r="E100" s="30"/>
      <c r="F100" s="33"/>
    </row>
    <row r="101" spans="1:6" ht="30.75" customHeight="1" x14ac:dyDescent="0.25">
      <c r="A101" s="18" t="s">
        <v>32</v>
      </c>
      <c r="B101" s="28" t="s">
        <v>33</v>
      </c>
      <c r="C101" s="22"/>
      <c r="D101" s="27">
        <f>D102</f>
        <v>95</v>
      </c>
      <c r="E101" s="27">
        <f>E102</f>
        <v>95</v>
      </c>
      <c r="F101" s="27">
        <f>F102</f>
        <v>95</v>
      </c>
    </row>
    <row r="102" spans="1:6" ht="18.75" customHeight="1" x14ac:dyDescent="0.25">
      <c r="A102" s="11" t="s">
        <v>7</v>
      </c>
      <c r="B102" s="28" t="s">
        <v>33</v>
      </c>
      <c r="C102" s="22">
        <v>500</v>
      </c>
      <c r="D102" s="27">
        <v>95</v>
      </c>
      <c r="E102" s="27">
        <v>95</v>
      </c>
      <c r="F102" s="27">
        <v>95</v>
      </c>
    </row>
    <row r="103" spans="1:6" ht="15" hidden="1" customHeight="1" x14ac:dyDescent="0.25">
      <c r="A103" s="18" t="s">
        <v>34</v>
      </c>
      <c r="B103" s="28" t="s">
        <v>35</v>
      </c>
      <c r="C103" s="22"/>
      <c r="D103" s="23"/>
      <c r="E103" s="23"/>
      <c r="F103" s="27">
        <f>F104</f>
        <v>0</v>
      </c>
    </row>
    <row r="104" spans="1:6" ht="21.75" hidden="1" customHeight="1" x14ac:dyDescent="0.25">
      <c r="A104" s="11" t="s">
        <v>7</v>
      </c>
      <c r="B104" s="28" t="s">
        <v>35</v>
      </c>
      <c r="C104" s="22">
        <v>500</v>
      </c>
      <c r="D104" s="23"/>
      <c r="E104" s="23"/>
      <c r="F104" s="27"/>
    </row>
    <row r="105" spans="1:6" ht="19.5" hidden="1" customHeight="1" x14ac:dyDescent="0.25">
      <c r="A105" s="18" t="s">
        <v>36</v>
      </c>
      <c r="B105" s="28" t="s">
        <v>37</v>
      </c>
      <c r="C105" s="22"/>
      <c r="D105" s="23"/>
      <c r="E105" s="23"/>
      <c r="F105" s="27"/>
    </row>
    <row r="106" spans="1:6" ht="33.75" hidden="1" customHeight="1" x14ac:dyDescent="0.25">
      <c r="A106" s="11" t="s">
        <v>7</v>
      </c>
      <c r="B106" s="28" t="s">
        <v>37</v>
      </c>
      <c r="C106" s="22">
        <v>500</v>
      </c>
      <c r="D106" s="23"/>
      <c r="E106" s="23"/>
      <c r="F106" s="27"/>
    </row>
    <row r="107" spans="1:6" ht="27" hidden="1" customHeight="1" x14ac:dyDescent="0.25">
      <c r="A107" s="19" t="s">
        <v>85</v>
      </c>
      <c r="B107" s="28" t="s">
        <v>88</v>
      </c>
      <c r="C107" s="22"/>
      <c r="D107" s="23"/>
      <c r="E107" s="23"/>
      <c r="F107" s="27"/>
    </row>
    <row r="108" spans="1:6" ht="0.75" hidden="1" customHeight="1" x14ac:dyDescent="0.25">
      <c r="A108" s="10" t="s">
        <v>5</v>
      </c>
      <c r="B108" s="25" t="s">
        <v>88</v>
      </c>
      <c r="C108" s="22">
        <v>200</v>
      </c>
      <c r="D108" s="23"/>
      <c r="E108" s="23"/>
      <c r="F108" s="27"/>
    </row>
    <row r="109" spans="1:6" ht="0.75" hidden="1" customHeight="1" x14ac:dyDescent="0.25">
      <c r="A109" s="10" t="s">
        <v>38</v>
      </c>
      <c r="B109" s="25" t="s">
        <v>39</v>
      </c>
      <c r="C109" s="22"/>
      <c r="D109" s="23"/>
      <c r="E109" s="23"/>
      <c r="F109" s="27">
        <f>F110</f>
        <v>0</v>
      </c>
    </row>
    <row r="110" spans="1:6" ht="13.5" hidden="1" customHeight="1" x14ac:dyDescent="0.25">
      <c r="A110" s="8" t="s">
        <v>5</v>
      </c>
      <c r="B110" s="25" t="s">
        <v>39</v>
      </c>
      <c r="C110" s="22" t="s">
        <v>6</v>
      </c>
      <c r="D110" s="23"/>
      <c r="E110" s="23"/>
      <c r="F110" s="27"/>
    </row>
    <row r="111" spans="1:6" ht="0.75" hidden="1" customHeight="1" x14ac:dyDescent="0.25">
      <c r="A111" s="8" t="s">
        <v>111</v>
      </c>
      <c r="B111" s="34" t="s">
        <v>112</v>
      </c>
      <c r="C111" s="22"/>
      <c r="D111" s="23">
        <v>1981.6</v>
      </c>
      <c r="E111" s="23">
        <v>0</v>
      </c>
      <c r="F111" s="27">
        <v>0</v>
      </c>
    </row>
    <row r="112" spans="1:6" ht="47.25" customHeight="1" x14ac:dyDescent="0.25">
      <c r="A112" s="8" t="s">
        <v>110</v>
      </c>
      <c r="B112" s="34" t="s">
        <v>128</v>
      </c>
      <c r="C112" s="22"/>
      <c r="D112" s="23">
        <v>1981.6</v>
      </c>
      <c r="E112" s="23">
        <v>0</v>
      </c>
      <c r="F112" s="27">
        <v>0</v>
      </c>
    </row>
    <row r="113" spans="1:6" ht="18" customHeight="1" x14ac:dyDescent="0.25">
      <c r="A113" s="8" t="s">
        <v>7</v>
      </c>
      <c r="B113" s="34" t="s">
        <v>128</v>
      </c>
      <c r="C113" s="22">
        <v>500</v>
      </c>
      <c r="D113" s="23">
        <v>1981.6</v>
      </c>
      <c r="E113" s="23">
        <v>0</v>
      </c>
      <c r="F113" s="27">
        <v>0</v>
      </c>
    </row>
    <row r="114" spans="1:6" ht="18" customHeight="1" x14ac:dyDescent="0.25">
      <c r="A114" s="15" t="s">
        <v>106</v>
      </c>
      <c r="B114" s="31" t="s">
        <v>131</v>
      </c>
      <c r="C114" s="32"/>
      <c r="D114" s="27">
        <f>D115</f>
        <v>1418.6</v>
      </c>
      <c r="E114" s="23">
        <v>418.5</v>
      </c>
      <c r="F114" s="27">
        <v>418.5</v>
      </c>
    </row>
    <row r="115" spans="1:6" ht="15.75" customHeight="1" x14ac:dyDescent="0.25">
      <c r="A115" s="16" t="s">
        <v>129</v>
      </c>
      <c r="B115" s="31" t="s">
        <v>131</v>
      </c>
      <c r="C115" s="32">
        <v>500</v>
      </c>
      <c r="D115" s="27">
        <v>1418.6</v>
      </c>
      <c r="E115" s="23">
        <v>418.5</v>
      </c>
      <c r="F115" s="27">
        <v>418.5</v>
      </c>
    </row>
    <row r="116" spans="1:6" ht="18" hidden="1" customHeight="1" x14ac:dyDescent="0.25">
      <c r="A116" s="10" t="s">
        <v>5</v>
      </c>
      <c r="B116" s="25" t="s">
        <v>39</v>
      </c>
      <c r="C116" s="35">
        <v>200</v>
      </c>
      <c r="D116" s="54"/>
      <c r="E116" s="36"/>
      <c r="F116" s="27"/>
    </row>
    <row r="117" spans="1:6" ht="18" hidden="1" customHeight="1" x14ac:dyDescent="0.25">
      <c r="A117" s="11" t="s">
        <v>3</v>
      </c>
      <c r="B117" s="25" t="s">
        <v>39</v>
      </c>
      <c r="C117" s="35">
        <v>800</v>
      </c>
      <c r="D117" s="54">
        <v>0</v>
      </c>
      <c r="E117" s="36">
        <v>0</v>
      </c>
      <c r="F117" s="27">
        <v>0</v>
      </c>
    </row>
    <row r="118" spans="1:6" ht="18" customHeight="1" x14ac:dyDescent="0.25">
      <c r="A118" s="12" t="s">
        <v>40</v>
      </c>
      <c r="B118" s="28" t="s">
        <v>41</v>
      </c>
      <c r="C118" s="37"/>
      <c r="D118" s="55">
        <f>D119+D122</f>
        <v>55</v>
      </c>
      <c r="E118" s="38">
        <f>E119</f>
        <v>5</v>
      </c>
      <c r="F118" s="27">
        <f>F119</f>
        <v>5</v>
      </c>
    </row>
    <row r="119" spans="1:6" ht="18" customHeight="1" x14ac:dyDescent="0.25">
      <c r="A119" s="11" t="s">
        <v>3</v>
      </c>
      <c r="B119" s="28" t="s">
        <v>41</v>
      </c>
      <c r="C119" s="22" t="s">
        <v>4</v>
      </c>
      <c r="D119" s="23">
        <v>16.3</v>
      </c>
      <c r="E119" s="23">
        <v>5</v>
      </c>
      <c r="F119" s="27">
        <v>5</v>
      </c>
    </row>
    <row r="120" spans="1:6" ht="16.5" hidden="1" customHeight="1" x14ac:dyDescent="0.25">
      <c r="A120" s="11" t="s">
        <v>74</v>
      </c>
      <c r="B120" s="28" t="s">
        <v>73</v>
      </c>
      <c r="C120" s="22"/>
      <c r="D120" s="23"/>
      <c r="E120" s="23"/>
      <c r="F120" s="27">
        <f>F121</f>
        <v>0</v>
      </c>
    </row>
    <row r="121" spans="1:6" ht="16.5" hidden="1" customHeight="1" x14ac:dyDescent="0.25">
      <c r="A121" s="11" t="s">
        <v>5</v>
      </c>
      <c r="B121" s="28" t="s">
        <v>73</v>
      </c>
      <c r="C121" s="22" t="s">
        <v>6</v>
      </c>
      <c r="D121" s="23"/>
      <c r="E121" s="23"/>
      <c r="F121" s="27"/>
    </row>
    <row r="122" spans="1:6" ht="18" customHeight="1" x14ac:dyDescent="0.25">
      <c r="A122" s="11" t="s">
        <v>72</v>
      </c>
      <c r="B122" s="28" t="s">
        <v>41</v>
      </c>
      <c r="C122" s="22">
        <v>300</v>
      </c>
      <c r="D122" s="23">
        <v>38.700000000000003</v>
      </c>
      <c r="E122" s="23">
        <v>0</v>
      </c>
      <c r="F122" s="27">
        <v>0</v>
      </c>
    </row>
    <row r="123" spans="1:6" ht="19.5" customHeight="1" x14ac:dyDescent="0.25">
      <c r="A123" s="11" t="s">
        <v>42</v>
      </c>
      <c r="B123" s="28" t="s">
        <v>43</v>
      </c>
      <c r="C123" s="22"/>
      <c r="D123" s="23">
        <f>D124+D125</f>
        <v>2093.8000000000002</v>
      </c>
      <c r="E123" s="23">
        <f t="shared" ref="E123:F123" si="6">E124+E125</f>
        <v>609.5</v>
      </c>
      <c r="F123" s="23">
        <f t="shared" si="6"/>
        <v>609.5</v>
      </c>
    </row>
    <row r="124" spans="1:6" ht="32.25" customHeight="1" x14ac:dyDescent="0.25">
      <c r="A124" s="11" t="s">
        <v>5</v>
      </c>
      <c r="B124" s="28" t="s">
        <v>43</v>
      </c>
      <c r="C124" s="22" t="s">
        <v>6</v>
      </c>
      <c r="D124" s="23">
        <v>1452.1</v>
      </c>
      <c r="E124" s="23">
        <v>605</v>
      </c>
      <c r="F124" s="27">
        <v>605</v>
      </c>
    </row>
    <row r="125" spans="1:6" ht="18" customHeight="1" x14ac:dyDescent="0.25">
      <c r="A125" s="19" t="s">
        <v>3</v>
      </c>
      <c r="B125" s="31" t="s">
        <v>43</v>
      </c>
      <c r="C125" s="39" t="s">
        <v>4</v>
      </c>
      <c r="D125" s="40">
        <v>641.70000000000005</v>
      </c>
      <c r="E125" s="40">
        <v>4.5</v>
      </c>
      <c r="F125" s="40">
        <v>4.5</v>
      </c>
    </row>
    <row r="126" spans="1:6" ht="31.5" x14ac:dyDescent="0.25">
      <c r="A126" s="10" t="s">
        <v>86</v>
      </c>
      <c r="B126" s="28" t="s">
        <v>87</v>
      </c>
      <c r="C126" s="22"/>
      <c r="D126" s="27">
        <v>560.79999999999995</v>
      </c>
      <c r="E126" s="23">
        <v>587.5</v>
      </c>
      <c r="F126" s="27">
        <v>609.4</v>
      </c>
    </row>
    <row r="127" spans="1:6" ht="51" customHeight="1" x14ac:dyDescent="0.25">
      <c r="A127" s="8" t="s">
        <v>8</v>
      </c>
      <c r="B127" s="28" t="s">
        <v>87</v>
      </c>
      <c r="C127" s="22" t="s">
        <v>9</v>
      </c>
      <c r="D127" s="23">
        <v>537.79999999999995</v>
      </c>
      <c r="E127" s="23">
        <v>537.5</v>
      </c>
      <c r="F127" s="23">
        <v>537.9</v>
      </c>
    </row>
    <row r="128" spans="1:6" ht="32.25" customHeight="1" x14ac:dyDescent="0.25">
      <c r="A128" s="8" t="s">
        <v>5</v>
      </c>
      <c r="B128" s="28" t="s">
        <v>87</v>
      </c>
      <c r="C128" s="22" t="s">
        <v>6</v>
      </c>
      <c r="D128" s="24">
        <v>23</v>
      </c>
      <c r="E128" s="22">
        <v>50</v>
      </c>
      <c r="F128" s="24">
        <v>71.5</v>
      </c>
    </row>
    <row r="129" spans="1:7" ht="3" hidden="1" customHeight="1" x14ac:dyDescent="0.25">
      <c r="A129" s="8" t="s">
        <v>89</v>
      </c>
      <c r="B129" s="41" t="s">
        <v>90</v>
      </c>
      <c r="C129" s="22"/>
      <c r="D129" s="22"/>
      <c r="E129" s="22"/>
      <c r="F129" s="24"/>
    </row>
    <row r="130" spans="1:7" ht="15" hidden="1" customHeight="1" x14ac:dyDescent="0.25">
      <c r="A130" s="8" t="s">
        <v>5</v>
      </c>
      <c r="B130" s="28" t="s">
        <v>90</v>
      </c>
      <c r="C130" s="22" t="s">
        <v>6</v>
      </c>
      <c r="D130" s="22"/>
      <c r="E130" s="22"/>
      <c r="F130" s="24"/>
    </row>
    <row r="131" spans="1:7" ht="17.25" customHeight="1" x14ac:dyDescent="0.25">
      <c r="A131" s="20" t="s">
        <v>69</v>
      </c>
      <c r="B131" s="42"/>
      <c r="C131" s="22"/>
      <c r="D131" s="43">
        <f>D11+D14+D17+D23+D26+D29+D48+D65</f>
        <v>27465.8</v>
      </c>
      <c r="E131" s="43">
        <f>E11+E14+E17+E23+E26+E29+E48+E62+E65</f>
        <v>21494.1</v>
      </c>
      <c r="F131" s="44">
        <f>F11+F14+F17+F23+F26+F29+F48+F62+F65</f>
        <v>21440.7</v>
      </c>
      <c r="G131" s="3" t="s">
        <v>113</v>
      </c>
    </row>
    <row r="132" spans="1:7" ht="32.25" customHeight="1" x14ac:dyDescent="0.25"/>
  </sheetData>
  <mergeCells count="11">
    <mergeCell ref="B1:F1"/>
    <mergeCell ref="B2:F4"/>
    <mergeCell ref="C8:C9"/>
    <mergeCell ref="A6:F6"/>
    <mergeCell ref="A8:A9"/>
    <mergeCell ref="B8:B9"/>
    <mergeCell ref="C7:F7"/>
    <mergeCell ref="D8:D9"/>
    <mergeCell ref="E8:E9"/>
    <mergeCell ref="F8:F9"/>
    <mergeCell ref="A2:A4"/>
  </mergeCells>
  <phoneticPr fontId="5" type="noConversion"/>
  <pageMargins left="0.7" right="0.7" top="0.75" bottom="0.75" header="0.3" footer="0.3"/>
  <pageSetup paperSize="9" scale="60" fitToHeight="0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rep:2.45.2.39</dc:description>
  <cp:lastModifiedBy>Шелехменкина Ирина</cp:lastModifiedBy>
  <cp:lastPrinted>2023-11-07T04:06:11Z</cp:lastPrinted>
  <dcterms:created xsi:type="dcterms:W3CDTF">2018-09-24T01:24:26Z</dcterms:created>
  <dcterms:modified xsi:type="dcterms:W3CDTF">2023-11-07T04:06:15Z</dcterms:modified>
</cp:coreProperties>
</file>